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Хадыев\"/>
    </mc:Choice>
  </mc:AlternateContent>
  <bookViews>
    <workbookView xWindow="0" yWindow="0" windowWidth="14370" windowHeight="6930" firstSheet="5" activeTab="9"/>
  </bookViews>
  <sheets>
    <sheet name="Раздел 1" sheetId="1" r:id="rId1"/>
    <sheet name="Раздел 2.1." sheetId="2" r:id="rId2"/>
    <sheet name="Разделы 2.2.; 2.3; 2.4" sheetId="3" r:id="rId3"/>
    <sheet name="Раздел 3.1" sheetId="12" r:id="rId4"/>
    <sheet name="Разделы 3.2; 3.3; 3.4" sheetId="4" r:id="rId5"/>
    <sheet name="Раздел 3.5." sheetId="5" r:id="rId6"/>
    <sheet name="Раздел 4.1." sheetId="6" r:id="rId7"/>
    <sheet name="Раздел 4.2." sheetId="7" r:id="rId8"/>
    <sheet name="Раздел 4.3" sheetId="8" r:id="rId9"/>
    <sheet name="Раздел 4.9.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1" l="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9" i="11"/>
  <c r="E73" i="11"/>
  <c r="AA73" i="11" s="1"/>
  <c r="G14" i="2" l="1"/>
  <c r="G15" i="2"/>
  <c r="G16" i="2"/>
  <c r="G17" i="2"/>
  <c r="G18" i="2"/>
  <c r="G19" i="2"/>
  <c r="G20" i="2"/>
  <c r="G21" i="2"/>
  <c r="G22" i="2"/>
  <c r="G13" i="2"/>
  <c r="E11" i="6"/>
  <c r="H11" i="6"/>
  <c r="I11" i="6"/>
  <c r="D11" i="6"/>
  <c r="K25" i="4" l="1"/>
  <c r="G25" i="4"/>
  <c r="K21" i="4"/>
  <c r="K20" i="4"/>
  <c r="K19" i="4"/>
  <c r="K15" i="4"/>
  <c r="K14" i="4"/>
  <c r="G23" i="2"/>
  <c r="G24" i="2"/>
  <c r="G25" i="2"/>
  <c r="G26" i="2"/>
  <c r="G27" i="2"/>
  <c r="G28" i="2"/>
  <c r="G29" i="2"/>
  <c r="G30" i="2"/>
  <c r="G31" i="2"/>
  <c r="G32" i="2"/>
  <c r="G33" i="2"/>
  <c r="G34" i="2"/>
</calcChain>
</file>

<file path=xl/sharedStrings.xml><?xml version="1.0" encoding="utf-8"?>
<sst xmlns="http://schemas.openxmlformats.org/spreadsheetml/2006/main" count="482" uniqueCount="293">
  <si>
    <t>ИНФОРМАЦИЯ О КАЧЕСТВЕ ОБСЛУЖИВАНИЯ ПОТРЕБИТЕЛЕЙ</t>
  </si>
  <si>
    <t>1. Общая информация о сетевой организации</t>
  </si>
  <si>
    <t xml:space="preserve">1.4. Уровень физического износа объектов электросетевого хозяйства составляет 80-90%. </t>
  </si>
  <si>
    <t>2. Информация о качестве услуг по передаче электрической энергии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</si>
  <si>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</si>
  <si>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</si>
  <si>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</si>
  <si>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</si>
  <si>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</si>
  <si>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</si>
  <si>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</si>
  <si>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</si>
  <si>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</si>
  <si>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</si>
  <si>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</si>
  <si>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</si>
  <si>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</si>
  <si>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</si>
  <si>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</si>
  <si>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</si>
  <si>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</si>
  <si>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</si>
  <si>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</si>
  <si>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</si>
  <si>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</si>
  <si>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</si>
  <si>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</si>
  <si>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</si>
  <si>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 электросетевого хозяйства сетевой организации (смежной сетевой организации, иных владельцев объектов электросетевого хозяйства)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</si>
  <si>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</si>
  <si>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</si>
  <si>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</si>
  <si>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</si>
  <si>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</si>
  <si>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</si>
  <si>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</si>
  <si>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</si>
  <si>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</si>
  <si>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</si>
  <si>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</si>
  <si>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</si>
  <si>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 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</si>
  <si>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 структурной единицей 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</si>
  <si>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</si>
  <si>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</si>
  <si>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</si>
  <si>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</si>
  <si>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</si>
  <si>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ОДС</t>
  </si>
  <si>
    <t>n</t>
  </si>
  <si>
    <t>Всего по сетевой организации</t>
  </si>
  <si>
    <t>3. Информация о качестве услуг по технологическому присоединению</t>
  </si>
  <si>
    <t>3.4.Сведения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</si>
  <si>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</si>
  <si>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</si>
  <si>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</si>
  <si>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</si>
  <si>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</si>
  <si>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</si>
  <si>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</si>
  <si>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</si>
  <si>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</si>
  <si>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</si>
  <si>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</si>
  <si>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</si>
  <si>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</si>
  <si>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</si>
  <si>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</si>
  <si>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</si>
  <si>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</si>
  <si>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</si>
  <si>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</si>
  <si>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</si>
  <si>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</si>
  <si>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обосуществлении технологического присоединения к электрическим сетям, дней</t>
  </si>
  <si>
    <t>3.5.Стоимость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</si>
  <si>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</si>
  <si>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</si>
  <si>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</si>
  <si>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</si>
  <si>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</si>
  <si>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</si>
  <si>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</si>
  <si>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</si>
  <si>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</si>
  <si>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</si>
  <si>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</si>
  <si>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</si>
  <si>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</si>
  <si>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</si>
  <si>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</si>
  <si>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</si>
  <si>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</si>
  <si>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</si>
  <si>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</si>
  <si>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</si>
  <si>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</si>
  <si>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</si>
  <si>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</si>
  <si>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</si>
  <si>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</si>
  <si>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</si>
  <si>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</si>
  <si>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</si>
  <si>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</si>
  <si>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</si>
  <si>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</si>
  <si>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</si>
  <si>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</si>
  <si>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</si>
  <si>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</si>
  <si>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</si>
  <si>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</si>
  <si>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</si>
  <si>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</si>
  <si>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</si>
  <si>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2.2.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</si>
  <si>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</si>
  <si>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</si>
  <si>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</si>
  <si>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</si>
  <si>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</si>
  <si>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</si>
  <si>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</si>
  <si>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</si>
  <si>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</si>
  <si>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</si>
  <si>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</si>
  <si>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</si>
  <si>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</si>
  <si>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</si>
  <si>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</si>
  <si>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</si>
  <si>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</si>
  <si>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</si>
  <si>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МУП "ЭТС"</t>
  </si>
  <si>
    <t>г.Троицк ул.Кирова 81</t>
  </si>
  <si>
    <t>Понедельник - пятница с 8-00 до 17-00                             Обед с 12-00 до 12-45.</t>
  </si>
  <si>
    <t>нет</t>
  </si>
  <si>
    <t>4.3.Информация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</si>
  <si>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</si>
  <si>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</si>
  <si>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 </t>
  </si>
  <si>
    <t>номер телефона</t>
  </si>
  <si>
    <t>Номер телефона по вопросам энергоснабжения: 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</si>
  <si>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</si>
  <si>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</si>
  <si>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</si>
  <si>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</si>
  <si>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</si>
  <si>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</si>
  <si>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</si>
  <si>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</si>
  <si>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4.5.Дополнительные услуг предприятие неоказывает. </t>
  </si>
  <si>
    <t>4.6.Мероприятия, направленные на работу с социально уязвимыми группами населения включают посещение инспекторами данную категорию потребителей с целью разъяснений по возникающим вопросам и снятия показаний приборов учета.</t>
  </si>
  <si>
    <t>2.3.В целях повышения качества оказания услуг по передаче электрической энергии в отчетном периоде проведены работы по замене старого провода на СИП с частичной заменой опор, заменены ввода в ряде домов, в рамках внедрения системы АСКУЭ установлены приборы учета. Проведено обучение персонала оперативно-диспетчерской службы, помимо действующего номера телефона диспетчерской службы установлен дополнительный бесплатный номер телефона для потребителей.</t>
  </si>
  <si>
    <t>На сайте компании реализован интерактивный инструмент по расчету стоимости расчета стоимости технологического присоединения.</t>
  </si>
  <si>
    <t>8 (35163) 5-07-81 ;                                 8 800 700 75 36</t>
  </si>
  <si>
    <t>8(35163) 5-07-81 ;                                 8 800 700 75 36</t>
  </si>
  <si>
    <t>4.8.Мероприятия, выполняемые сетевой организацией в целях повышения качества обслуживания потребителей:  организован отдельный кабинет для приема потребителей, выделена дополнительная телефонная линия, размещается информация на сайте компании, выпускаются информационные ролики на радио.</t>
  </si>
  <si>
    <t xml:space="preserve">N </t>
  </si>
  <si>
    <t xml:space="preserve">Идентификационный номер обращения </t>
  </si>
  <si>
    <t xml:space="preserve">Дата обращения </t>
  </si>
  <si>
    <t xml:space="preserve">Время обращения </t>
  </si>
  <si>
    <t xml:space="preserve">Форма обращения </t>
  </si>
  <si>
    <t xml:space="preserve">Обращения </t>
  </si>
  <si>
    <t xml:space="preserve">Обращения потребителей, содержащие жалобу </t>
  </si>
  <si>
    <t xml:space="preserve">Обращения потребителей, содержащие заявку на оказание услуг </t>
  </si>
  <si>
    <t xml:space="preserve">Факт получения потребителем ответа </t>
  </si>
  <si>
    <t xml:space="preserve">Мероприятия по результатам обращения </t>
  </si>
  <si>
    <t xml:space="preserve">Очное обращение </t>
  </si>
  <si>
    <t xml:space="preserve">Заочное обращение посредством телефонной связи </t>
  </si>
  <si>
    <t xml:space="preserve">Заочное обращение посредством сети Интернет </t>
  </si>
  <si>
    <t xml:space="preserve">Письменное обращение посредством почтовой связи </t>
  </si>
  <si>
    <t xml:space="preserve">Прочее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</si>
  <si>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</si>
  <si>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</si>
  <si>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</si>
  <si>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потребителей </t>
  </si>
  <si>
    <t xml:space="preserve">Техническое обслуживание электросетевых объектов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</si>
  <si>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</si>
  <si>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</si>
  <si>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По технологическому присоединению </t>
  </si>
  <si>
    <t xml:space="preserve">Заключение договора на оказание услуг по передаче электроэнергии </t>
  </si>
  <si>
    <t xml:space="preserve">Организация коммерческого учета электроэнергии </t>
  </si>
  <si>
    <t xml:space="preserve">Заявителем был получен исчерпывающий ответ в установленные сроки </t>
  </si>
  <si>
    <t xml:space="preserve">Заявителем был получен исчерпывающий ответ с нарушением сроков </t>
  </si>
  <si>
    <t xml:space="preserve">Обращение оставлено без ответа </t>
  </si>
  <si>
    <t xml:space="preserve">Выполненные мероприятия по результатам обращения </t>
  </si>
  <si>
    <t xml:space="preserve">Планируемые мероприятия по результатам обращения </t>
  </si>
  <si>
    <t>4.9. Информация по обращениям потребителей.</t>
  </si>
  <si>
    <t>прочее (указать) Обращение на перевод на двойной тариф.</t>
  </si>
  <si>
    <t>15-20</t>
  </si>
  <si>
    <t>Приложение 7</t>
  </si>
  <si>
    <t>к приказу</t>
  </si>
  <si>
    <t>Федеральной службы по тарифам</t>
  </si>
  <si>
    <t>от 24 октября 2014 г. N 1831-э</t>
  </si>
  <si>
    <t>2.4. Прочая информация отсутствует.</t>
  </si>
  <si>
    <t>№ п/п</t>
  </si>
  <si>
    <t>Муниципальное образование</t>
  </si>
  <si>
    <t>Наименование   подстанции</t>
  </si>
  <si>
    <t xml:space="preserve">Напряжение подстанции, кВ </t>
  </si>
  <si>
    <t>Предельно допустимая нагрузка, (МВт)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</si>
  <si>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</si>
  <si>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</si>
  <si>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г. Троицк</t>
  </si>
  <si>
    <t>ТП № 2 ул. Островского-городская</t>
  </si>
  <si>
    <t xml:space="preserve">6/0,4 </t>
  </si>
  <si>
    <t>ТП № 3 ул.К Маркса 53</t>
  </si>
  <si>
    <t>ТП № 7 ул.Мотова-Гайдара</t>
  </si>
  <si>
    <t>ТП № 12 ул.Кирова 81</t>
  </si>
  <si>
    <t>ТП № 13 ул.Мичурина р-н Дортехшколы</t>
  </si>
  <si>
    <t xml:space="preserve">ТП № 19 ул.2мик </t>
  </si>
  <si>
    <t>ТП № 23 ул.Мотова-Садовая</t>
  </si>
  <si>
    <t>ТП № 28 ул.Бугристая</t>
  </si>
  <si>
    <t>10/0,4</t>
  </si>
  <si>
    <t xml:space="preserve">ТП № 39 ул.Путевая 8 </t>
  </si>
  <si>
    <t>ТП № 44 ул. Техническая 1</t>
  </si>
  <si>
    <t xml:space="preserve">ТП № 50 ул.Путевая 18 </t>
  </si>
  <si>
    <t xml:space="preserve">ТП № 53 ул.Приречная </t>
  </si>
  <si>
    <t xml:space="preserve">ТП № 81 ул.Племстанция </t>
  </si>
  <si>
    <t>ТП № 86 ул.Сибирская 6 територия ПАТП</t>
  </si>
  <si>
    <t xml:space="preserve">ТП № 203 ул.Интернациональная 45 </t>
  </si>
  <si>
    <t xml:space="preserve">ТП № 204 ул.Шмидта 90 </t>
  </si>
  <si>
    <t xml:space="preserve">ТП № 205 ул.Дерибаса 40 </t>
  </si>
  <si>
    <t>ТП № 206 ул.Дерибаса 28</t>
  </si>
  <si>
    <t>ТП № 207 ул.</t>
  </si>
  <si>
    <t>ТП № 208  ул.Дерибаса 12</t>
  </si>
  <si>
    <t>ТП № 209 ул.Дерибаса 29</t>
  </si>
  <si>
    <t xml:space="preserve">ТП № 210  ул.Гастело 97 </t>
  </si>
  <si>
    <t xml:space="preserve">ТП № 211 ул. </t>
  </si>
  <si>
    <t>ТП № 212 ул.Чкалова-Серафинович р-н Школа 47</t>
  </si>
  <si>
    <t>ТП № 213 ул.Шмидта 50</t>
  </si>
  <si>
    <t xml:space="preserve">ТП № 214  ул.Чкалова 27 </t>
  </si>
  <si>
    <t>ТП № 217 ул. С Лазо-Папова</t>
  </si>
  <si>
    <t>МУП "Электротепловые сети" услуг за 2017 год</t>
  </si>
  <si>
    <t>Обращения по оказанию услуг по отключению и подключению к сетям</t>
  </si>
  <si>
    <t>Заявление о выдаче тех. Паспорта на прибор учета</t>
  </si>
  <si>
    <t>1.7.</t>
  </si>
  <si>
    <t>1.8.</t>
  </si>
  <si>
    <t>Прием: обращений на оказание услуг по передаче электрической энергии</t>
  </si>
  <si>
    <t>Прием: обращений по коммерческому учеут электрической энергии</t>
  </si>
  <si>
    <t>Прием обращений по качеству обслуживания</t>
  </si>
  <si>
    <t>Прием обращений на техническое обслуживание электросетевых объектов</t>
  </si>
  <si>
    <t>Прием обращений на перевод на двойной тариф.</t>
  </si>
  <si>
    <t>Прием обращений по оказанию услуг по отключению и подключению к сетям</t>
  </si>
  <si>
    <t>Прием заявлений о выдаче технического паспорта на прибор учета</t>
  </si>
  <si>
    <t>8 (35163) 5-07-81 ;                                 8 800 700 75 36;                          tr-ets@ mail.ru</t>
  </si>
  <si>
    <t>Прием: - заявок на техприсоединение.</t>
  </si>
  <si>
    <t>4.4.Наибольшее число обращений связано со сверкой показаний приборов учета (несогласие с начислением расхода электроэнергии).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</si>
  <si>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В 2017 году не проводились.</t>
  </si>
  <si>
    <t>14-15</t>
  </si>
  <si>
    <t>16-18</t>
  </si>
  <si>
    <t>15-35</t>
  </si>
  <si>
    <t>14-46</t>
  </si>
  <si>
    <t>13-17</t>
  </si>
  <si>
    <t>15-17</t>
  </si>
  <si>
    <t>15-37</t>
  </si>
  <si>
    <t>16-40</t>
  </si>
  <si>
    <t>14-17</t>
  </si>
  <si>
    <t>16-19</t>
  </si>
  <si>
    <t>14-29</t>
  </si>
  <si>
    <t>15-29</t>
  </si>
  <si>
    <t>16-50</t>
  </si>
  <si>
    <t>15-15</t>
  </si>
  <si>
    <t>14-35</t>
  </si>
  <si>
    <t>16-13</t>
  </si>
  <si>
    <t>15-30</t>
  </si>
  <si>
    <t>14-25</t>
  </si>
  <si>
    <t>16-45</t>
  </si>
  <si>
    <t>179/1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</si>
  <si>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</si>
  <si>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</si>
  <si>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</si>
  <si>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</si>
  <si>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</si>
  <si>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</si>
  <si>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</si>
  <si>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</si>
  <si>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</si>
  <si>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</si>
  <si>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</si>
  <si>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</si>
  <si>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</si>
  <si>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 течении года</t>
  </si>
  <si>
    <r>
      <rPr>
        <b/>
        <sz val="11"/>
        <color theme="1"/>
        <rFont val="Calibri"/>
        <family val="2"/>
        <charset val="204"/>
        <scheme val="minor"/>
      </rPr>
      <t>3.2.</t>
    </r>
    <r>
      <rPr>
        <sz val="11"/>
        <color theme="1"/>
        <rFont val="Calibri"/>
        <family val="2"/>
        <charset val="204"/>
        <scheme val="minor"/>
      </rPr>
      <t>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сайте компании: 1. размещена информация по алгоритму действия при подаче заявки на техприсоединение и его исполнение;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размещен интерактивный калькулятор для расчета стоимости техприсоединения.</t>
    </r>
  </si>
  <si>
    <r>
      <rPr>
        <b/>
        <sz val="11"/>
        <color theme="1"/>
        <rFont val="Calibri"/>
        <family val="2"/>
        <charset val="204"/>
        <scheme val="minor"/>
      </rPr>
      <t>3.3.</t>
    </r>
    <r>
      <rPr>
        <sz val="11"/>
        <color theme="1"/>
        <rFont val="Calibri"/>
        <family val="2"/>
        <charset val="204"/>
        <scheme val="minor"/>
      </rPr>
      <t>Прочая информация, отсутствует.</t>
    </r>
  </si>
  <si>
    <t>3.1.Информация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</si>
  <si>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ТП №115 ул. Гагарина 1</t>
  </si>
  <si>
    <t>ТП № 168 ул. Майская 1</t>
  </si>
  <si>
    <t xml:space="preserve">1.1.Количество потребителей услуг сетевой организации 6467 по низкому уровню напряжения, 3-я категория надежности потребителей. </t>
  </si>
  <si>
    <t>1.2.Количество точек поставки всего    6526 и точек поставки, 6153  оборудованных приборами учета электрической энергии.</t>
  </si>
  <si>
    <t>1.3.Информация об объектах электросетевого хозяйства сетевой организации: длина воздушных линий 157,05 км. в т.ч. СН -29,45км. и НН -127,60км. и кабельных линий 80,2км. в т.ч. СН - 14,7км. и НН - 65,5км.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</si>
</sst>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0" applyFont="1"/>
    <xf numFmtId="2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" fontId="0" fillId="0" borderId="3" xfId="0" applyNumberFormat="1" applyBorder="1"/>
    <xf numFmtId="16" fontId="0" fillId="0" borderId="3" xfId="0" applyNumberFormat="1" applyBorder="1"/>
    <xf numFmtId="0" fontId="0" fillId="0" borderId="3" xfId="0" applyBorder="1" applyAlignment="1">
      <alignment horizontal="center"/>
    </xf>
    <xf numFmtId="0" fontId="1" fillId="0" borderId="16" xfId="0" applyFont="1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20" xfId="0" applyNumberFormat="1" applyBorder="1"/>
    <xf numFmtId="17" fontId="0" fillId="0" borderId="20" xfId="0" applyNumberFormat="1" applyBorder="1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7" xfId="0" applyBorder="1"/>
    <xf numFmtId="0" fontId="0" fillId="0" borderId="4" xfId="0" applyBorder="1"/>
    <xf numFmtId="0" fontId="0" fillId="0" borderId="18" xfId="0" applyBorder="1"/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F24" sqref="F24"/>
    </sheetView>
  </sheetViews>
  <sheetFormatPr defaultRowHeight="15" x14ac:dyDescent="0.25"/>
  <cols>
    <col min="2" max="2" width="12.5703125" customWidth="1"/>
    <col min="3" max="3" width="13.7109375" customWidth="1"/>
    <col min="4" max="4" width="12.42578125" customWidth="1"/>
    <col min="5" max="5" width="11.42578125" customWidth="1"/>
    <col min="6" max="6" width="32.140625" customWidth="1"/>
  </cols>
  <sheetData>
    <row r="1" spans="2:7" x14ac:dyDescent="0.25">
      <c r="F1" s="30" t="s">
        <v>193</v>
      </c>
      <c r="G1" s="29"/>
    </row>
    <row r="2" spans="2:7" x14ac:dyDescent="0.25">
      <c r="F2" s="30" t="s">
        <v>194</v>
      </c>
    </row>
    <row r="3" spans="2:7" x14ac:dyDescent="0.25">
      <c r="F3" s="30" t="s">
        <v>195</v>
      </c>
    </row>
    <row r="4" spans="2:7" x14ac:dyDescent="0.25">
      <c r="F4" s="30" t="s">
        <v>196</v>
      </c>
    </row>
    <row r="6" spans="2:7" x14ac:dyDescent="0.25">
      <c r="B6" s="69" t="s">
        <v>0</v>
      </c>
      <c r="C6" s="69"/>
      <c r="D6" s="69"/>
      <c r="E6" s="69"/>
      <c r="F6" s="69"/>
    </row>
    <row r="7" spans="2:7" x14ac:dyDescent="0.25">
      <c r="B7" s="69" t="s">
        <v>235</v>
      </c>
      <c r="C7" s="69"/>
      <c r="D7" s="69"/>
      <c r="E7" s="69"/>
      <c r="F7" s="69"/>
    </row>
    <row r="9" spans="2:7" x14ac:dyDescent="0.25">
      <c r="B9" s="70" t="s">
        <v>1</v>
      </c>
      <c r="C9" s="70"/>
      <c r="D9" s="70"/>
      <c r="E9" s="70"/>
      <c r="F9" s="70"/>
    </row>
    <row r="10" spans="2:7" ht="40.5" customHeight="1" x14ac:dyDescent="0.25">
      <c r="B10" s="71" t="s">
        <v>290</v>
      </c>
      <c r="C10" s="71"/>
      <c r="D10" s="71"/>
      <c r="E10" s="71"/>
      <c r="F10" s="71"/>
    </row>
    <row r="11" spans="2:7" ht="31.5" customHeight="1" x14ac:dyDescent="0.25">
      <c r="B11" s="71" t="s">
        <v>291</v>
      </c>
      <c r="C11" s="71"/>
      <c r="D11" s="71"/>
      <c r="E11" s="71"/>
      <c r="F11" s="71"/>
    </row>
    <row r="12" spans="2:7" ht="67.5" customHeight="1" x14ac:dyDescent="0.25">
      <c r="B12" s="71" t="s">
        <v>292</v>
      </c>
      <c r="C12" s="71"/>
      <c r="D12" s="71"/>
      <c r="E12" s="71"/>
      <c r="F12" s="71"/>
    </row>
    <row r="13" spans="2:7" ht="18" customHeight="1" x14ac:dyDescent="0.25">
      <c r="B13" s="68" t="s">
        <v>2</v>
      </c>
      <c r="C13" s="68"/>
      <c r="D13" s="68"/>
      <c r="E13" s="68"/>
      <c r="F13" s="68"/>
    </row>
  </sheetData>
  <mergeCells count="7">
    <mergeCell ref="B13:F13"/>
    <mergeCell ref="B6:F6"/>
    <mergeCell ref="B7:F7"/>
    <mergeCell ref="B9:F9"/>
    <mergeCell ref="B10:F10"/>
    <mergeCell ref="B11:F11"/>
    <mergeCell ref="B12:F12"/>
  </mergeCells>
  <pageMargins left="0.9055118110236221" right="0.70866141732283472" top="0.9448818897637796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zoomScale="80" zoomScaleNormal="80" workbookViewId="0">
      <selection activeCell="H30" sqref="H30"/>
    </sheetView>
  </sheetViews>
  <sheetFormatPr defaultRowHeight="15" x14ac:dyDescent="0.25"/>
  <cols>
    <col min="1" max="1" width="4.7109375" customWidth="1"/>
    <col min="2" max="2" width="12.5703125" customWidth="1"/>
    <col min="3" max="3" width="12.140625" customWidth="1"/>
    <col min="4" max="4" width="11.85546875" customWidth="1"/>
    <col min="5" max="6" width="13.140625" customWidth="1"/>
    <col min="7" max="7" width="12.85546875" customWidth="1"/>
    <col min="8" max="8" width="14" customWidth="1"/>
    <col min="10" max="10" width="14.85546875" customWidth="1"/>
    <col min="11" max="11" width="11.7109375" customWidth="1"/>
    <col min="12" max="12" width="10.85546875" customWidth="1"/>
    <col min="14" max="14" width="10" customWidth="1"/>
    <col min="16" max="16" width="10.140625" customWidth="1"/>
    <col min="21" max="21" width="10.42578125" customWidth="1"/>
    <col min="23" max="23" width="11" customWidth="1"/>
    <col min="24" max="24" width="12.5703125" customWidth="1"/>
    <col min="26" max="26" width="8.140625" customWidth="1"/>
    <col min="29" max="29" width="12.42578125" customWidth="1"/>
    <col min="30" max="30" width="13.7109375" customWidth="1"/>
    <col min="31" max="31" width="14.85546875" customWidth="1"/>
  </cols>
  <sheetData>
    <row r="1" spans="1:32" x14ac:dyDescent="0.25">
      <c r="AD1" s="30"/>
      <c r="AE1" s="30" t="s">
        <v>193</v>
      </c>
      <c r="AF1" s="30"/>
    </row>
    <row r="2" spans="1:32" x14ac:dyDescent="0.25">
      <c r="AD2" s="30"/>
      <c r="AE2" s="30" t="s">
        <v>194</v>
      </c>
      <c r="AF2" s="30"/>
    </row>
    <row r="3" spans="1:32" x14ac:dyDescent="0.25">
      <c r="AD3" s="30"/>
      <c r="AE3" s="30" t="s">
        <v>195</v>
      </c>
      <c r="AF3" s="30"/>
    </row>
    <row r="4" spans="1:32" x14ac:dyDescent="0.25">
      <c r="AD4" s="30"/>
      <c r="AE4" s="30" t="s">
        <v>196</v>
      </c>
      <c r="AF4" s="30"/>
    </row>
    <row r="5" spans="1:32" x14ac:dyDescent="0.25">
      <c r="A5" t="s">
        <v>190</v>
      </c>
    </row>
    <row r="6" spans="1:32" ht="15.75" thickBot="1" x14ac:dyDescent="0.3"/>
    <row r="7" spans="1:32" ht="42.75" customHeight="1" x14ac:dyDescent="0.25">
      <c r="A7" s="101" t="s">
        <v>160</v>
      </c>
      <c r="B7" s="103" t="s">
        <v>161</v>
      </c>
      <c r="C7" s="103" t="s">
        <v>162</v>
      </c>
      <c r="D7" s="103" t="s">
        <v>163</v>
      </c>
      <c r="E7" s="96" t="s">
        <v>164</v>
      </c>
      <c r="F7" s="97"/>
      <c r="G7" s="97"/>
      <c r="H7" s="97"/>
      <c r="I7" s="98"/>
      <c r="J7" s="96" t="s">
        <v>165</v>
      </c>
      <c r="K7" s="97"/>
      <c r="L7" s="97"/>
      <c r="M7" s="97"/>
      <c r="N7" s="97"/>
      <c r="O7" s="98"/>
      <c r="P7" s="96" t="s">
        <v>166</v>
      </c>
      <c r="Q7" s="97"/>
      <c r="R7" s="97"/>
      <c r="S7" s="97"/>
      <c r="T7" s="97"/>
      <c r="U7" s="97"/>
      <c r="V7" s="98"/>
      <c r="W7" s="99" t="s">
        <v>167</v>
      </c>
      <c r="X7" s="99"/>
      <c r="Y7" s="99"/>
      <c r="Z7" s="99"/>
      <c r="AA7" s="99" t="s">
        <v>168</v>
      </c>
      <c r="AB7" s="99"/>
      <c r="AC7" s="99"/>
      <c r="AD7" s="99" t="s">
        <v>169</v>
      </c>
      <c r="AE7" s="100"/>
    </row>
    <row r="8" spans="1:32" ht="114.75" x14ac:dyDescent="0.25">
      <c r="A8" s="102"/>
      <c r="B8" s="104"/>
      <c r="C8" s="104"/>
      <c r="D8" s="104"/>
      <c r="E8" s="51" t="s">
        <v>170</v>
      </c>
      <c r="F8" s="51" t="s">
        <v>171</v>
      </c>
      <c r="G8" s="51" t="s">
        <v>172</v>
      </c>
      <c r="H8" s="51" t="s">
        <v>173</v>
      </c>
      <c r="I8" s="51" t="s">
        <v>174</v>
      </c>
      <c r="J8" s="51" t="s">
        <v>175</v>
      </c>
      <c r="K8" s="51" t="s">
        <v>176</v>
      </c>
      <c r="L8" s="51" t="s">
        <v>177</v>
      </c>
      <c r="M8" s="51" t="s">
        <v>178</v>
      </c>
      <c r="N8" s="51" t="s">
        <v>179</v>
      </c>
      <c r="O8" s="51" t="s">
        <v>174</v>
      </c>
      <c r="P8" s="51" t="s">
        <v>180</v>
      </c>
      <c r="Q8" s="51" t="s">
        <v>181</v>
      </c>
      <c r="R8" s="51" t="s">
        <v>176</v>
      </c>
      <c r="S8" s="51" t="s">
        <v>177</v>
      </c>
      <c r="T8" s="51" t="s">
        <v>178</v>
      </c>
      <c r="U8" s="51" t="s">
        <v>179</v>
      </c>
      <c r="V8" s="51" t="s">
        <v>174</v>
      </c>
      <c r="W8" s="51" t="s">
        <v>182</v>
      </c>
      <c r="X8" s="51" t="s">
        <v>183</v>
      </c>
      <c r="Y8" s="51" t="s">
        <v>184</v>
      </c>
      <c r="Z8" s="51" t="s">
        <v>174</v>
      </c>
      <c r="AA8" s="51" t="s">
        <v>185</v>
      </c>
      <c r="AB8" s="51" t="s">
        <v>186</v>
      </c>
      <c r="AC8" s="51" t="s">
        <v>187</v>
      </c>
      <c r="AD8" s="51" t="s">
        <v>188</v>
      </c>
      <c r="AE8" s="52" t="s">
        <v>189</v>
      </c>
    </row>
    <row r="9" spans="1:32" x14ac:dyDescent="0.25">
      <c r="A9" s="45">
        <v>1</v>
      </c>
      <c r="B9" s="5">
        <v>259</v>
      </c>
      <c r="C9" s="23">
        <v>42783</v>
      </c>
      <c r="D9" s="5" t="s">
        <v>251</v>
      </c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>E9+F9+G9+H9+I9</f>
        <v>1</v>
      </c>
      <c r="AB9" s="5"/>
      <c r="AC9" s="5"/>
      <c r="AD9" s="5"/>
      <c r="AE9" s="26"/>
    </row>
    <row r="10" spans="1:32" x14ac:dyDescent="0.25">
      <c r="A10" s="45">
        <v>2</v>
      </c>
      <c r="B10" s="5">
        <v>1071</v>
      </c>
      <c r="C10" s="23">
        <v>42916</v>
      </c>
      <c r="D10" s="5" t="s">
        <v>252</v>
      </c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ref="AA10:AA73" si="0">E10+F10+G10+H10+I10</f>
        <v>1</v>
      </c>
      <c r="AB10" s="5"/>
      <c r="AC10" s="5"/>
      <c r="AD10" s="5"/>
      <c r="AE10" s="26"/>
    </row>
    <row r="11" spans="1:32" x14ac:dyDescent="0.25">
      <c r="A11" s="45">
        <v>3</v>
      </c>
      <c r="B11" s="5">
        <v>1216</v>
      </c>
      <c r="C11" s="23">
        <v>42936</v>
      </c>
      <c r="D11" s="39">
        <v>42979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 t="shared" si="0"/>
        <v>1</v>
      </c>
      <c r="AB11" s="5"/>
      <c r="AC11" s="5"/>
      <c r="AD11" s="5"/>
      <c r="AE11" s="26"/>
    </row>
    <row r="12" spans="1:32" x14ac:dyDescent="0.25">
      <c r="A12" s="45">
        <v>4</v>
      </c>
      <c r="B12" s="5">
        <v>506</v>
      </c>
      <c r="C12" s="23">
        <v>42837</v>
      </c>
      <c r="D12" s="5" t="s">
        <v>253</v>
      </c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 t="shared" si="0"/>
        <v>1</v>
      </c>
      <c r="AB12" s="5"/>
      <c r="AC12" s="5"/>
      <c r="AD12" s="5"/>
      <c r="AE12" s="26"/>
    </row>
    <row r="13" spans="1:32" x14ac:dyDescent="0.25">
      <c r="A13" s="45">
        <v>5</v>
      </c>
      <c r="B13" s="5">
        <v>415</v>
      </c>
      <c r="C13" s="23">
        <v>42817</v>
      </c>
      <c r="D13" s="5" t="s">
        <v>254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0"/>
        <v>1</v>
      </c>
      <c r="AB13" s="5"/>
      <c r="AC13" s="5"/>
      <c r="AD13" s="5"/>
      <c r="AE13" s="26"/>
    </row>
    <row r="14" spans="1:32" x14ac:dyDescent="0.25">
      <c r="A14" s="45">
        <v>6</v>
      </c>
      <c r="B14" s="5">
        <v>313</v>
      </c>
      <c r="C14" s="23">
        <v>42794</v>
      </c>
      <c r="D14" s="5" t="s">
        <v>255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0"/>
        <v>1</v>
      </c>
      <c r="AB14" s="5"/>
      <c r="AC14" s="5"/>
      <c r="AD14" s="5"/>
      <c r="AE14" s="26"/>
    </row>
    <row r="15" spans="1:32" x14ac:dyDescent="0.25">
      <c r="A15" s="45">
        <v>7</v>
      </c>
      <c r="B15" s="5">
        <v>271</v>
      </c>
      <c r="C15" s="23">
        <v>42787</v>
      </c>
      <c r="D15" s="5" t="s">
        <v>256</v>
      </c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0"/>
        <v>1</v>
      </c>
      <c r="AB15" s="5"/>
      <c r="AC15" s="5"/>
      <c r="AD15" s="5"/>
      <c r="AE15" s="26"/>
    </row>
    <row r="16" spans="1:32" x14ac:dyDescent="0.25">
      <c r="A16" s="45">
        <v>8</v>
      </c>
      <c r="B16" s="5">
        <v>1773</v>
      </c>
      <c r="C16" s="23">
        <v>43031</v>
      </c>
      <c r="D16" s="39">
        <v>21763</v>
      </c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0"/>
        <v>1</v>
      </c>
      <c r="AB16" s="5"/>
      <c r="AC16" s="5"/>
      <c r="AD16" s="5"/>
      <c r="AE16" s="26"/>
    </row>
    <row r="17" spans="1:31" x14ac:dyDescent="0.25">
      <c r="A17" s="45">
        <v>9</v>
      </c>
      <c r="B17" s="5">
        <v>1792</v>
      </c>
      <c r="C17" s="23">
        <v>43060</v>
      </c>
      <c r="D17" s="39">
        <v>45962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0"/>
        <v>1</v>
      </c>
      <c r="AB17" s="5"/>
      <c r="AC17" s="5"/>
      <c r="AD17" s="5"/>
      <c r="AE17" s="26"/>
    </row>
    <row r="18" spans="1:31" x14ac:dyDescent="0.25">
      <c r="A18" s="45">
        <v>10</v>
      </c>
      <c r="B18" s="5">
        <v>1453</v>
      </c>
      <c r="C18" s="23">
        <v>43055</v>
      </c>
      <c r="D18" s="39">
        <v>14855</v>
      </c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0"/>
        <v>1</v>
      </c>
      <c r="AB18" s="5"/>
      <c r="AC18" s="5"/>
      <c r="AD18" s="5"/>
      <c r="AE18" s="26"/>
    </row>
    <row r="19" spans="1:31" x14ac:dyDescent="0.25">
      <c r="A19" s="45">
        <v>11</v>
      </c>
      <c r="B19" s="5">
        <v>2931</v>
      </c>
      <c r="C19" s="23">
        <v>43082</v>
      </c>
      <c r="D19" s="40">
        <v>43230</v>
      </c>
      <c r="E19" s="5">
        <v>1</v>
      </c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0"/>
        <v>1</v>
      </c>
      <c r="AB19" s="5"/>
      <c r="AC19" s="5"/>
      <c r="AD19" s="5"/>
      <c r="AE19" s="26"/>
    </row>
    <row r="20" spans="1:31" x14ac:dyDescent="0.25">
      <c r="A20" s="45">
        <v>12</v>
      </c>
      <c r="B20" s="5">
        <v>1658</v>
      </c>
      <c r="C20" s="23">
        <v>43005</v>
      </c>
      <c r="D20" s="5" t="s">
        <v>257</v>
      </c>
      <c r="E20" s="5">
        <v>1</v>
      </c>
      <c r="F20" s="5"/>
      <c r="G20" s="5"/>
      <c r="H20" s="5"/>
      <c r="I20" s="5"/>
      <c r="J20" s="5"/>
      <c r="K20" s="5"/>
      <c r="L20" s="5">
        <v>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0"/>
        <v>1</v>
      </c>
      <c r="AB20" s="5"/>
      <c r="AC20" s="5"/>
      <c r="AD20" s="5"/>
      <c r="AE20" s="26"/>
    </row>
    <row r="21" spans="1:31" x14ac:dyDescent="0.25">
      <c r="A21" s="45">
        <v>14</v>
      </c>
      <c r="B21" s="5">
        <v>367</v>
      </c>
      <c r="C21" s="23">
        <v>42809</v>
      </c>
      <c r="D21" s="39">
        <v>21885</v>
      </c>
      <c r="E21" s="5">
        <v>1</v>
      </c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0"/>
        <v>1</v>
      </c>
      <c r="AB21" s="5"/>
      <c r="AC21" s="5"/>
      <c r="AD21" s="5"/>
      <c r="AE21" s="26"/>
    </row>
    <row r="22" spans="1:31" x14ac:dyDescent="0.25">
      <c r="A22" s="45">
        <v>15</v>
      </c>
      <c r="B22" s="5">
        <v>1418</v>
      </c>
      <c r="C22" s="23">
        <v>43053</v>
      </c>
      <c r="D22" s="5" t="s">
        <v>258</v>
      </c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0"/>
        <v>1</v>
      </c>
      <c r="AB22" s="5"/>
      <c r="AC22" s="5"/>
      <c r="AD22" s="5"/>
      <c r="AE22" s="26"/>
    </row>
    <row r="23" spans="1:31" x14ac:dyDescent="0.25">
      <c r="A23" s="45">
        <v>16</v>
      </c>
      <c r="B23" s="5">
        <v>2986</v>
      </c>
      <c r="C23" s="23">
        <v>43089</v>
      </c>
      <c r="D23" s="40">
        <v>43417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0"/>
        <v>1</v>
      </c>
      <c r="AB23" s="5"/>
      <c r="AC23" s="5"/>
      <c r="AD23" s="5"/>
      <c r="AE23" s="26"/>
    </row>
    <row r="24" spans="1:31" x14ac:dyDescent="0.25">
      <c r="A24" s="45">
        <v>17</v>
      </c>
      <c r="B24" s="5">
        <v>3051</v>
      </c>
      <c r="C24" s="23">
        <v>43097</v>
      </c>
      <c r="D24" s="39">
        <v>44835</v>
      </c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f t="shared" si="0"/>
        <v>1</v>
      </c>
      <c r="AB24" s="5"/>
      <c r="AC24" s="5"/>
      <c r="AD24" s="5"/>
      <c r="AE24" s="26"/>
    </row>
    <row r="25" spans="1:31" x14ac:dyDescent="0.25">
      <c r="A25" s="45">
        <v>18</v>
      </c>
      <c r="B25" s="5">
        <v>2940</v>
      </c>
      <c r="C25" s="23">
        <v>43083</v>
      </c>
      <c r="D25" s="5" t="s">
        <v>259</v>
      </c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0"/>
        <v>1</v>
      </c>
      <c r="AB25" s="5"/>
      <c r="AC25" s="5"/>
      <c r="AD25" s="5"/>
      <c r="AE25" s="26"/>
    </row>
    <row r="26" spans="1:31" x14ac:dyDescent="0.25">
      <c r="A26" s="45">
        <v>19</v>
      </c>
      <c r="B26" s="5">
        <v>1829</v>
      </c>
      <c r="C26" s="23">
        <v>43038</v>
      </c>
      <c r="D26" s="5" t="s">
        <v>260</v>
      </c>
      <c r="E26" s="5">
        <v>1</v>
      </c>
      <c r="F26" s="5"/>
      <c r="G26" s="5"/>
      <c r="H26" s="5"/>
      <c r="I26" s="5"/>
      <c r="J26" s="5"/>
      <c r="K26" s="5"/>
      <c r="L26" s="5"/>
      <c r="M26" s="5"/>
      <c r="N26" s="5"/>
      <c r="O26" s="5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f t="shared" si="0"/>
        <v>1</v>
      </c>
      <c r="AB26" s="5"/>
      <c r="AC26" s="5"/>
      <c r="AD26" s="5"/>
      <c r="AE26" s="26"/>
    </row>
    <row r="27" spans="1:31" x14ac:dyDescent="0.25">
      <c r="A27" s="45">
        <v>20</v>
      </c>
      <c r="B27" s="5">
        <v>1830</v>
      </c>
      <c r="C27" s="23">
        <v>43038</v>
      </c>
      <c r="D27" s="39">
        <v>19329</v>
      </c>
      <c r="E27" s="5">
        <v>1</v>
      </c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f t="shared" si="0"/>
        <v>1</v>
      </c>
      <c r="AB27" s="5"/>
      <c r="AC27" s="5"/>
      <c r="AD27" s="5"/>
      <c r="AE27" s="26"/>
    </row>
    <row r="28" spans="1:31" x14ac:dyDescent="0.25">
      <c r="A28" s="45">
        <v>21</v>
      </c>
      <c r="B28" s="5">
        <v>1519</v>
      </c>
      <c r="C28" s="23">
        <v>43063</v>
      </c>
      <c r="D28" s="39">
        <v>15554</v>
      </c>
      <c r="E28" s="5">
        <v>1</v>
      </c>
      <c r="F28" s="5"/>
      <c r="G28" s="5"/>
      <c r="H28" s="5"/>
      <c r="I28" s="5"/>
      <c r="J28" s="5"/>
      <c r="K28" s="5"/>
      <c r="L28" s="5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 t="shared" si="0"/>
        <v>1</v>
      </c>
      <c r="AB28" s="5"/>
      <c r="AC28" s="5"/>
      <c r="AD28" s="5"/>
      <c r="AE28" s="26"/>
    </row>
    <row r="29" spans="1:31" x14ac:dyDescent="0.25">
      <c r="A29" s="45">
        <v>22</v>
      </c>
      <c r="B29" s="5">
        <v>1960</v>
      </c>
      <c r="C29" s="23">
        <v>43073</v>
      </c>
      <c r="D29" s="39">
        <v>11963</v>
      </c>
      <c r="E29" s="5">
        <v>1</v>
      </c>
      <c r="F29" s="5"/>
      <c r="G29" s="5"/>
      <c r="H29" s="5"/>
      <c r="I29" s="5"/>
      <c r="J29" s="5"/>
      <c r="K29" s="5"/>
      <c r="L29" s="5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f t="shared" si="0"/>
        <v>1</v>
      </c>
      <c r="AB29" s="5"/>
      <c r="AC29" s="5"/>
      <c r="AD29" s="5"/>
      <c r="AE29" s="26"/>
    </row>
    <row r="30" spans="1:31" x14ac:dyDescent="0.25">
      <c r="A30" s="45">
        <v>23</v>
      </c>
      <c r="B30" s="5">
        <v>2929</v>
      </c>
      <c r="C30" s="23">
        <v>43082</v>
      </c>
      <c r="D30" s="40">
        <v>43294</v>
      </c>
      <c r="E30" s="5">
        <v>1</v>
      </c>
      <c r="F30" s="5"/>
      <c r="G30" s="5"/>
      <c r="H30" s="5"/>
      <c r="I30" s="5"/>
      <c r="J30" s="5"/>
      <c r="K30" s="5"/>
      <c r="L30" s="5">
        <v>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f t="shared" si="0"/>
        <v>1</v>
      </c>
      <c r="AB30" s="5"/>
      <c r="AC30" s="5"/>
      <c r="AD30" s="5"/>
      <c r="AE30" s="26"/>
    </row>
    <row r="31" spans="1:31" x14ac:dyDescent="0.25">
      <c r="A31" s="45">
        <v>24</v>
      </c>
      <c r="B31" s="5">
        <v>1500</v>
      </c>
      <c r="C31" s="23">
        <v>43061</v>
      </c>
      <c r="D31" s="5" t="s">
        <v>261</v>
      </c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0"/>
        <v>1</v>
      </c>
      <c r="AB31" s="5"/>
      <c r="AC31" s="5"/>
      <c r="AD31" s="5"/>
      <c r="AE31" s="26"/>
    </row>
    <row r="32" spans="1:31" x14ac:dyDescent="0.25">
      <c r="A32" s="45">
        <v>25</v>
      </c>
      <c r="B32" s="5">
        <v>1779</v>
      </c>
      <c r="C32" s="23">
        <v>43032</v>
      </c>
      <c r="D32" s="39">
        <v>14124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0"/>
        <v>1</v>
      </c>
      <c r="AB32" s="5"/>
      <c r="AC32" s="5"/>
      <c r="AD32" s="5"/>
      <c r="AE32" s="26"/>
    </row>
    <row r="33" spans="1:31" x14ac:dyDescent="0.25">
      <c r="A33" s="45">
        <v>26</v>
      </c>
      <c r="B33" s="5">
        <v>1450</v>
      </c>
      <c r="C33" s="23">
        <v>42976</v>
      </c>
      <c r="D33" s="39">
        <v>41944</v>
      </c>
      <c r="E33" s="5">
        <v>1</v>
      </c>
      <c r="F33" s="5"/>
      <c r="G33" s="5"/>
      <c r="H33" s="5"/>
      <c r="I33" s="5"/>
      <c r="J33" s="5"/>
      <c r="K33" s="5"/>
      <c r="L33" s="5">
        <v>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0"/>
        <v>1</v>
      </c>
      <c r="AB33" s="5"/>
      <c r="AC33" s="5"/>
      <c r="AD33" s="5"/>
      <c r="AE33" s="26"/>
    </row>
    <row r="34" spans="1:31" x14ac:dyDescent="0.25">
      <c r="A34" s="45">
        <v>27</v>
      </c>
      <c r="B34" s="5">
        <v>961</v>
      </c>
      <c r="C34" s="23">
        <v>42905</v>
      </c>
      <c r="D34" s="39">
        <v>43709</v>
      </c>
      <c r="E34" s="5">
        <v>1</v>
      </c>
      <c r="F34" s="5"/>
      <c r="G34" s="5"/>
      <c r="H34" s="5"/>
      <c r="I34" s="5"/>
      <c r="J34" s="5"/>
      <c r="K34" s="5"/>
      <c r="L34" s="5">
        <v>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f t="shared" si="0"/>
        <v>1</v>
      </c>
      <c r="AB34" s="5"/>
      <c r="AC34" s="5"/>
      <c r="AD34" s="5"/>
      <c r="AE34" s="26"/>
    </row>
    <row r="35" spans="1:31" x14ac:dyDescent="0.25">
      <c r="A35" s="45">
        <v>28</v>
      </c>
      <c r="B35" s="5">
        <v>1761</v>
      </c>
      <c r="C35" s="23">
        <v>43027</v>
      </c>
      <c r="D35" s="5" t="s">
        <v>262</v>
      </c>
      <c r="E35" s="5">
        <v>1</v>
      </c>
      <c r="F35" s="5"/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f t="shared" si="0"/>
        <v>1</v>
      </c>
      <c r="AB35" s="5"/>
      <c r="AC35" s="5"/>
      <c r="AD35" s="5"/>
      <c r="AE35" s="26"/>
    </row>
    <row r="36" spans="1:31" x14ac:dyDescent="0.25">
      <c r="A36" s="45">
        <v>29</v>
      </c>
      <c r="B36" s="5">
        <v>1372</v>
      </c>
      <c r="C36" s="23">
        <v>42962</v>
      </c>
      <c r="D36" s="40">
        <v>43297</v>
      </c>
      <c r="E36" s="5">
        <v>1</v>
      </c>
      <c r="F36" s="5"/>
      <c r="G36" s="5"/>
      <c r="H36" s="5"/>
      <c r="I36" s="5"/>
      <c r="J36" s="5"/>
      <c r="K36" s="5"/>
      <c r="L36" s="5">
        <v>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f t="shared" si="0"/>
        <v>1</v>
      </c>
      <c r="AB36" s="5"/>
      <c r="AC36" s="5"/>
      <c r="AD36" s="5"/>
      <c r="AE36" s="26"/>
    </row>
    <row r="37" spans="1:31" x14ac:dyDescent="0.25">
      <c r="A37" s="45">
        <v>30</v>
      </c>
      <c r="B37" s="5">
        <v>1113</v>
      </c>
      <c r="C37" s="23">
        <v>42922</v>
      </c>
      <c r="D37" s="39">
        <v>17838</v>
      </c>
      <c r="E37" s="5">
        <v>1</v>
      </c>
      <c r="F37" s="5"/>
      <c r="G37" s="5"/>
      <c r="H37" s="5"/>
      <c r="I37" s="5"/>
      <c r="J37" s="5"/>
      <c r="K37" s="5"/>
      <c r="L37" s="5">
        <v>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f t="shared" si="0"/>
        <v>1</v>
      </c>
      <c r="AB37" s="5"/>
      <c r="AC37" s="5"/>
      <c r="AD37" s="5"/>
      <c r="AE37" s="26"/>
    </row>
    <row r="38" spans="1:31" x14ac:dyDescent="0.25">
      <c r="A38" s="45">
        <v>31</v>
      </c>
      <c r="B38" s="5">
        <v>1296</v>
      </c>
      <c r="C38" s="23">
        <v>42949</v>
      </c>
      <c r="D38" s="40">
        <v>43294</v>
      </c>
      <c r="E38" s="5">
        <v>1</v>
      </c>
      <c r="F38" s="5"/>
      <c r="G38" s="5"/>
      <c r="H38" s="5"/>
      <c r="I38" s="5"/>
      <c r="J38" s="5"/>
      <c r="K38" s="5"/>
      <c r="L38" s="5">
        <v>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0"/>
        <v>1</v>
      </c>
      <c r="AB38" s="5"/>
      <c r="AC38" s="5"/>
      <c r="AD38" s="5"/>
      <c r="AE38" s="26"/>
    </row>
    <row r="39" spans="1:31" x14ac:dyDescent="0.25">
      <c r="A39" s="45">
        <v>32</v>
      </c>
      <c r="B39" s="5">
        <v>414</v>
      </c>
      <c r="C39" s="23">
        <v>42816</v>
      </c>
      <c r="D39" s="5" t="s">
        <v>263</v>
      </c>
      <c r="E39" s="5">
        <v>1</v>
      </c>
      <c r="F39" s="5"/>
      <c r="G39" s="5"/>
      <c r="H39" s="5"/>
      <c r="I39" s="5"/>
      <c r="J39" s="5"/>
      <c r="K39" s="5"/>
      <c r="L39" s="5">
        <v>1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0"/>
        <v>1</v>
      </c>
      <c r="AB39" s="5"/>
      <c r="AC39" s="5"/>
      <c r="AD39" s="5"/>
      <c r="AE39" s="26"/>
    </row>
    <row r="40" spans="1:31" x14ac:dyDescent="0.25">
      <c r="A40" s="45">
        <v>33</v>
      </c>
      <c r="B40" s="5">
        <v>205</v>
      </c>
      <c r="C40" s="23">
        <v>42775</v>
      </c>
      <c r="D40" s="39">
        <v>13028</v>
      </c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>
        <v>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f t="shared" si="0"/>
        <v>1</v>
      </c>
      <c r="AB40" s="5"/>
      <c r="AC40" s="5"/>
      <c r="AD40" s="5"/>
      <c r="AE40" s="26"/>
    </row>
    <row r="41" spans="1:31" x14ac:dyDescent="0.25">
      <c r="A41" s="45">
        <v>34</v>
      </c>
      <c r="B41" s="5">
        <v>911</v>
      </c>
      <c r="C41" s="23">
        <v>42901</v>
      </c>
      <c r="D41" s="39">
        <v>44136</v>
      </c>
      <c r="E41" s="5">
        <v>1</v>
      </c>
      <c r="F41" s="5"/>
      <c r="G41" s="5"/>
      <c r="H41" s="5"/>
      <c r="I41" s="5"/>
      <c r="J41" s="5"/>
      <c r="K41" s="5"/>
      <c r="L41" s="5">
        <v>1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f t="shared" si="0"/>
        <v>1</v>
      </c>
      <c r="AB41" s="5"/>
      <c r="AC41" s="5"/>
      <c r="AD41" s="5"/>
      <c r="AE41" s="26"/>
    </row>
    <row r="42" spans="1:31" x14ac:dyDescent="0.25">
      <c r="A42" s="45">
        <v>35</v>
      </c>
      <c r="B42" s="5">
        <v>910</v>
      </c>
      <c r="C42" s="23">
        <v>42901</v>
      </c>
      <c r="D42" s="39">
        <v>43374</v>
      </c>
      <c r="E42" s="5">
        <v>1</v>
      </c>
      <c r="F42" s="5"/>
      <c r="G42" s="5"/>
      <c r="H42" s="5"/>
      <c r="I42" s="5"/>
      <c r="J42" s="5"/>
      <c r="K42" s="5"/>
      <c r="L42" s="5">
        <v>1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f t="shared" si="0"/>
        <v>1</v>
      </c>
      <c r="AB42" s="5"/>
      <c r="AC42" s="5"/>
      <c r="AD42" s="5"/>
      <c r="AE42" s="26"/>
    </row>
    <row r="43" spans="1:31" x14ac:dyDescent="0.25">
      <c r="A43" s="45">
        <v>36</v>
      </c>
      <c r="B43" s="5">
        <v>1026</v>
      </c>
      <c r="C43" s="23">
        <v>42913</v>
      </c>
      <c r="D43" s="5" t="s">
        <v>264</v>
      </c>
      <c r="E43" s="5">
        <v>1</v>
      </c>
      <c r="F43" s="5"/>
      <c r="G43" s="5"/>
      <c r="H43" s="5"/>
      <c r="I43" s="5"/>
      <c r="J43" s="5"/>
      <c r="K43" s="5"/>
      <c r="L43" s="5">
        <v>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0"/>
        <v>1</v>
      </c>
      <c r="AB43" s="5"/>
      <c r="AC43" s="5"/>
      <c r="AD43" s="5"/>
      <c r="AE43" s="26"/>
    </row>
    <row r="44" spans="1:31" x14ac:dyDescent="0.25">
      <c r="A44" s="45">
        <v>37</v>
      </c>
      <c r="B44" s="5">
        <v>883</v>
      </c>
      <c r="C44" s="23">
        <v>42894</v>
      </c>
      <c r="D44" s="39">
        <v>14824</v>
      </c>
      <c r="E44" s="5">
        <v>1</v>
      </c>
      <c r="F44" s="5"/>
      <c r="G44" s="5"/>
      <c r="H44" s="5"/>
      <c r="I44" s="5"/>
      <c r="J44" s="5"/>
      <c r="K44" s="5"/>
      <c r="L44" s="5">
        <v>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f t="shared" si="0"/>
        <v>1</v>
      </c>
      <c r="AB44" s="5"/>
      <c r="AC44" s="5"/>
      <c r="AD44" s="5"/>
      <c r="AE44" s="26"/>
    </row>
    <row r="45" spans="1:31" x14ac:dyDescent="0.25">
      <c r="A45" s="45">
        <v>38</v>
      </c>
      <c r="B45" s="5">
        <v>835</v>
      </c>
      <c r="C45" s="23">
        <v>42887</v>
      </c>
      <c r="D45" s="5" t="s">
        <v>265</v>
      </c>
      <c r="E45" s="5">
        <v>1</v>
      </c>
      <c r="F45" s="5"/>
      <c r="G45" s="5"/>
      <c r="H45" s="5"/>
      <c r="I45" s="5"/>
      <c r="J45" s="5"/>
      <c r="K45" s="5"/>
      <c r="L45" s="5">
        <v>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f t="shared" si="0"/>
        <v>1</v>
      </c>
      <c r="AB45" s="5"/>
      <c r="AC45" s="5"/>
      <c r="AD45" s="5"/>
      <c r="AE45" s="26"/>
    </row>
    <row r="46" spans="1:31" x14ac:dyDescent="0.25">
      <c r="A46" s="45">
        <v>39</v>
      </c>
      <c r="B46" s="5">
        <v>839</v>
      </c>
      <c r="C46" s="23">
        <v>42887</v>
      </c>
      <c r="D46" s="40">
        <v>43297</v>
      </c>
      <c r="E46" s="5">
        <v>1</v>
      </c>
      <c r="F46" s="5"/>
      <c r="G46" s="5"/>
      <c r="H46" s="5"/>
      <c r="I46" s="5"/>
      <c r="J46" s="5"/>
      <c r="K46" s="5"/>
      <c r="L46" s="5">
        <v>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>
        <f t="shared" si="0"/>
        <v>1</v>
      </c>
      <c r="AB46" s="5"/>
      <c r="AC46" s="5"/>
      <c r="AD46" s="5"/>
      <c r="AE46" s="26"/>
    </row>
    <row r="47" spans="1:31" x14ac:dyDescent="0.25">
      <c r="A47" s="45">
        <v>40</v>
      </c>
      <c r="B47" s="5">
        <v>884</v>
      </c>
      <c r="C47" s="23">
        <v>42894</v>
      </c>
      <c r="D47" s="39">
        <v>45901</v>
      </c>
      <c r="E47" s="5">
        <v>1</v>
      </c>
      <c r="F47" s="5"/>
      <c r="G47" s="5"/>
      <c r="H47" s="5"/>
      <c r="I47" s="5"/>
      <c r="J47" s="5"/>
      <c r="K47" s="5"/>
      <c r="L47" s="5">
        <v>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 t="shared" si="0"/>
        <v>1</v>
      </c>
      <c r="AB47" s="5"/>
      <c r="AC47" s="5"/>
      <c r="AD47" s="5"/>
      <c r="AE47" s="26"/>
    </row>
    <row r="48" spans="1:31" x14ac:dyDescent="0.25">
      <c r="A48" s="45">
        <v>41</v>
      </c>
      <c r="B48" s="5">
        <v>882</v>
      </c>
      <c r="C48" s="23">
        <v>42894</v>
      </c>
      <c r="D48" s="39">
        <v>42309</v>
      </c>
      <c r="E48" s="5">
        <v>1</v>
      </c>
      <c r="F48" s="5"/>
      <c r="G48" s="5"/>
      <c r="H48" s="5"/>
      <c r="I48" s="5"/>
      <c r="J48" s="5"/>
      <c r="K48" s="5"/>
      <c r="L48" s="5">
        <v>1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f t="shared" si="0"/>
        <v>1</v>
      </c>
      <c r="AB48" s="5"/>
      <c r="AC48" s="5"/>
      <c r="AD48" s="5"/>
      <c r="AE48" s="26"/>
    </row>
    <row r="49" spans="1:31" x14ac:dyDescent="0.25">
      <c r="A49" s="45">
        <v>42</v>
      </c>
      <c r="B49" s="5">
        <v>675</v>
      </c>
      <c r="C49" s="23">
        <v>42858</v>
      </c>
      <c r="D49" s="5" t="s">
        <v>266</v>
      </c>
      <c r="E49" s="5">
        <v>1</v>
      </c>
      <c r="F49" s="5"/>
      <c r="G49" s="5"/>
      <c r="H49" s="5"/>
      <c r="I49" s="5"/>
      <c r="J49" s="5"/>
      <c r="K49" s="5"/>
      <c r="L49" s="5">
        <v>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f t="shared" si="0"/>
        <v>1</v>
      </c>
      <c r="AB49" s="5"/>
      <c r="AC49" s="5"/>
      <c r="AD49" s="5"/>
      <c r="AE49" s="26"/>
    </row>
    <row r="50" spans="1:31" x14ac:dyDescent="0.25">
      <c r="A50" s="45">
        <v>43</v>
      </c>
      <c r="B50" s="5">
        <v>962</v>
      </c>
      <c r="C50" s="23">
        <v>42905</v>
      </c>
      <c r="D50" s="39">
        <v>14124</v>
      </c>
      <c r="E50" s="5">
        <v>1</v>
      </c>
      <c r="F50" s="5"/>
      <c r="G50" s="5"/>
      <c r="H50" s="5"/>
      <c r="I50" s="5"/>
      <c r="J50" s="5"/>
      <c r="K50" s="5"/>
      <c r="L50" s="5">
        <v>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>
        <f t="shared" si="0"/>
        <v>1</v>
      </c>
      <c r="AB50" s="5"/>
      <c r="AC50" s="5"/>
      <c r="AD50" s="5"/>
      <c r="AE50" s="26"/>
    </row>
    <row r="51" spans="1:31" x14ac:dyDescent="0.25">
      <c r="A51" s="45">
        <v>44</v>
      </c>
      <c r="B51" s="5">
        <v>470</v>
      </c>
      <c r="C51" s="23">
        <v>42830</v>
      </c>
      <c r="D51" s="39">
        <v>44105</v>
      </c>
      <c r="E51" s="5">
        <v>1</v>
      </c>
      <c r="F51" s="5"/>
      <c r="G51" s="5"/>
      <c r="H51" s="5"/>
      <c r="I51" s="5"/>
      <c r="J51" s="5"/>
      <c r="K51" s="5"/>
      <c r="L51" s="5">
        <v>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>
        <f t="shared" si="0"/>
        <v>1</v>
      </c>
      <c r="AB51" s="5"/>
      <c r="AC51" s="5"/>
      <c r="AD51" s="5"/>
      <c r="AE51" s="26"/>
    </row>
    <row r="52" spans="1:31" x14ac:dyDescent="0.25">
      <c r="A52" s="45">
        <v>45</v>
      </c>
      <c r="B52" s="5">
        <v>642</v>
      </c>
      <c r="C52" s="23">
        <v>42852</v>
      </c>
      <c r="D52" s="39">
        <v>20424</v>
      </c>
      <c r="E52" s="5">
        <v>1</v>
      </c>
      <c r="F52" s="5"/>
      <c r="G52" s="5"/>
      <c r="H52" s="5"/>
      <c r="I52" s="5"/>
      <c r="J52" s="5"/>
      <c r="K52" s="5"/>
      <c r="L52" s="5">
        <v>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f t="shared" si="0"/>
        <v>1</v>
      </c>
      <c r="AB52" s="5"/>
      <c r="AC52" s="5"/>
      <c r="AD52" s="5"/>
      <c r="AE52" s="26"/>
    </row>
    <row r="53" spans="1:31" x14ac:dyDescent="0.25">
      <c r="A53" s="45">
        <v>46</v>
      </c>
      <c r="B53" s="5">
        <v>379</v>
      </c>
      <c r="C53" s="23">
        <v>42810</v>
      </c>
      <c r="D53" s="40">
        <v>43413</v>
      </c>
      <c r="E53" s="5">
        <v>1</v>
      </c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f t="shared" si="0"/>
        <v>1</v>
      </c>
      <c r="AB53" s="5"/>
      <c r="AC53" s="5"/>
      <c r="AD53" s="5"/>
      <c r="AE53" s="26"/>
    </row>
    <row r="54" spans="1:31" x14ac:dyDescent="0.25">
      <c r="A54" s="45">
        <v>47</v>
      </c>
      <c r="B54" s="5">
        <v>267</v>
      </c>
      <c r="C54" s="23">
        <v>42786</v>
      </c>
      <c r="D54" s="5" t="s">
        <v>267</v>
      </c>
      <c r="E54" s="5">
        <v>1</v>
      </c>
      <c r="F54" s="5"/>
      <c r="G54" s="5"/>
      <c r="H54" s="5"/>
      <c r="I54" s="5"/>
      <c r="J54" s="5"/>
      <c r="K54" s="5"/>
      <c r="L54" s="5">
        <v>1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>
        <f t="shared" si="0"/>
        <v>1</v>
      </c>
      <c r="AB54" s="5"/>
      <c r="AC54" s="5"/>
      <c r="AD54" s="5"/>
      <c r="AE54" s="26"/>
    </row>
    <row r="55" spans="1:31" x14ac:dyDescent="0.25">
      <c r="A55" s="45">
        <v>48</v>
      </c>
      <c r="B55" s="5">
        <v>214</v>
      </c>
      <c r="C55" s="23">
        <v>42779</v>
      </c>
      <c r="D55" s="40">
        <v>43389</v>
      </c>
      <c r="E55" s="5">
        <v>1</v>
      </c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f t="shared" si="0"/>
        <v>1</v>
      </c>
      <c r="AB55" s="5"/>
      <c r="AC55" s="5"/>
      <c r="AD55" s="5"/>
      <c r="AE55" s="26"/>
    </row>
    <row r="56" spans="1:31" x14ac:dyDescent="0.25">
      <c r="A56" s="45">
        <v>49</v>
      </c>
      <c r="B56" s="5">
        <v>121</v>
      </c>
      <c r="C56" s="23">
        <v>42761</v>
      </c>
      <c r="D56" s="5" t="s">
        <v>268</v>
      </c>
      <c r="E56" s="5">
        <v>1</v>
      </c>
      <c r="F56" s="5"/>
      <c r="G56" s="5"/>
      <c r="H56" s="5"/>
      <c r="I56" s="5"/>
      <c r="J56" s="5"/>
      <c r="K56" s="5"/>
      <c r="L56" s="5">
        <v>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f t="shared" si="0"/>
        <v>1</v>
      </c>
      <c r="AB56" s="5"/>
      <c r="AC56" s="5"/>
      <c r="AD56" s="5"/>
      <c r="AE56" s="26"/>
    </row>
    <row r="57" spans="1:31" x14ac:dyDescent="0.25">
      <c r="A57" s="45">
        <v>50</v>
      </c>
      <c r="B57" s="5">
        <v>150</v>
      </c>
      <c r="C57" s="23">
        <v>42766</v>
      </c>
      <c r="D57" s="5" t="s">
        <v>192</v>
      </c>
      <c r="E57" s="5">
        <v>1</v>
      </c>
      <c r="F57" s="5"/>
      <c r="G57" s="5"/>
      <c r="H57" s="5"/>
      <c r="I57" s="5"/>
      <c r="J57" s="5"/>
      <c r="K57" s="5"/>
      <c r="L57" s="5">
        <v>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f t="shared" si="0"/>
        <v>1</v>
      </c>
      <c r="AB57" s="5"/>
      <c r="AC57" s="5"/>
      <c r="AD57" s="5"/>
      <c r="AE57" s="26"/>
    </row>
    <row r="58" spans="1:31" x14ac:dyDescent="0.25">
      <c r="A58" s="45">
        <v>51</v>
      </c>
      <c r="B58" s="5">
        <v>212</v>
      </c>
      <c r="C58" s="23">
        <v>42769</v>
      </c>
      <c r="D58" s="5" t="s">
        <v>269</v>
      </c>
      <c r="E58" s="5">
        <v>1</v>
      </c>
      <c r="F58" s="5"/>
      <c r="G58" s="5"/>
      <c r="H58" s="5"/>
      <c r="I58" s="5"/>
      <c r="J58" s="5"/>
      <c r="K58" s="5"/>
      <c r="L58" s="5">
        <v>1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f t="shared" si="0"/>
        <v>1</v>
      </c>
      <c r="AB58" s="5"/>
      <c r="AC58" s="5"/>
      <c r="AD58" s="5"/>
      <c r="AE58" s="26"/>
    </row>
    <row r="59" spans="1:31" ht="15.75" thickBot="1" x14ac:dyDescent="0.3">
      <c r="A59" s="46">
        <v>52</v>
      </c>
      <c r="B59" s="47" t="s">
        <v>270</v>
      </c>
      <c r="C59" s="49">
        <v>42769</v>
      </c>
      <c r="D59" s="50">
        <v>44044</v>
      </c>
      <c r="E59" s="47">
        <v>1</v>
      </c>
      <c r="F59" s="47"/>
      <c r="G59" s="47"/>
      <c r="H59" s="47"/>
      <c r="I59" s="47"/>
      <c r="J59" s="47"/>
      <c r="K59" s="47"/>
      <c r="L59" s="47">
        <v>1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>
        <f t="shared" si="0"/>
        <v>1</v>
      </c>
      <c r="AB59" s="47"/>
      <c r="AC59" s="47"/>
      <c r="AD59" s="47"/>
      <c r="AE59" s="48"/>
    </row>
    <row r="60" spans="1:31" x14ac:dyDescent="0.25">
      <c r="A60" s="44">
        <v>53</v>
      </c>
      <c r="B60" s="24"/>
      <c r="C60" s="24" t="s">
        <v>271</v>
      </c>
      <c r="D60" s="24"/>
      <c r="E60" s="24"/>
      <c r="F60" s="24">
        <v>391</v>
      </c>
      <c r="G60" s="24"/>
      <c r="H60" s="24"/>
      <c r="I60" s="24"/>
      <c r="J60" s="24"/>
      <c r="K60" s="24"/>
      <c r="L60" s="24">
        <v>391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>
        <f t="shared" si="0"/>
        <v>391</v>
      </c>
      <c r="AB60" s="24"/>
      <c r="AC60" s="24"/>
      <c r="AD60" s="24"/>
      <c r="AE60" s="25"/>
    </row>
    <row r="61" spans="1:31" x14ac:dyDescent="0.25">
      <c r="A61" s="45">
        <v>54</v>
      </c>
      <c r="B61" s="5"/>
      <c r="C61" s="5" t="s">
        <v>272</v>
      </c>
      <c r="D61" s="5"/>
      <c r="E61" s="5"/>
      <c r="F61" s="5">
        <v>441</v>
      </c>
      <c r="G61" s="5"/>
      <c r="H61" s="5"/>
      <c r="I61" s="5"/>
      <c r="J61" s="5"/>
      <c r="K61" s="5"/>
      <c r="L61" s="5">
        <v>441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>
        <f t="shared" si="0"/>
        <v>441</v>
      </c>
      <c r="AB61" s="5"/>
      <c r="AC61" s="5"/>
      <c r="AD61" s="5"/>
      <c r="AE61" s="26"/>
    </row>
    <row r="62" spans="1:31" x14ac:dyDescent="0.25">
      <c r="A62" s="45">
        <v>55</v>
      </c>
      <c r="B62" s="5"/>
      <c r="C62" s="5" t="s">
        <v>273</v>
      </c>
      <c r="D62" s="5"/>
      <c r="E62" s="5"/>
      <c r="F62" s="5">
        <v>460</v>
      </c>
      <c r="G62" s="5"/>
      <c r="H62" s="5"/>
      <c r="I62" s="5"/>
      <c r="J62" s="5"/>
      <c r="K62" s="5"/>
      <c r="L62" s="5">
        <v>460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f t="shared" si="0"/>
        <v>460</v>
      </c>
      <c r="AB62" s="5"/>
      <c r="AC62" s="5"/>
      <c r="AD62" s="5"/>
      <c r="AE62" s="26"/>
    </row>
    <row r="63" spans="1:31" x14ac:dyDescent="0.25">
      <c r="A63" s="45">
        <v>56</v>
      </c>
      <c r="B63" s="5"/>
      <c r="C63" s="5" t="s">
        <v>274</v>
      </c>
      <c r="D63" s="5"/>
      <c r="E63" s="5"/>
      <c r="F63" s="5">
        <v>412</v>
      </c>
      <c r="G63" s="5"/>
      <c r="H63" s="5"/>
      <c r="I63" s="5"/>
      <c r="J63" s="5"/>
      <c r="K63" s="5"/>
      <c r="L63" s="5">
        <v>412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>
        <f t="shared" si="0"/>
        <v>412</v>
      </c>
      <c r="AB63" s="5"/>
      <c r="AC63" s="5"/>
      <c r="AD63" s="5"/>
      <c r="AE63" s="26"/>
    </row>
    <row r="64" spans="1:31" x14ac:dyDescent="0.25">
      <c r="A64" s="45">
        <v>57</v>
      </c>
      <c r="B64" s="5"/>
      <c r="C64" s="5" t="s">
        <v>275</v>
      </c>
      <c r="D64" s="5"/>
      <c r="E64" s="5"/>
      <c r="F64" s="5">
        <v>458</v>
      </c>
      <c r="G64" s="5"/>
      <c r="H64" s="5"/>
      <c r="I64" s="5"/>
      <c r="J64" s="5"/>
      <c r="K64" s="5"/>
      <c r="L64" s="5">
        <v>458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f t="shared" si="0"/>
        <v>458</v>
      </c>
      <c r="AB64" s="5"/>
      <c r="AC64" s="5"/>
      <c r="AD64" s="5"/>
      <c r="AE64" s="26"/>
    </row>
    <row r="65" spans="1:31" x14ac:dyDescent="0.25">
      <c r="A65" s="45">
        <v>58</v>
      </c>
      <c r="B65" s="5"/>
      <c r="C65" s="5" t="s">
        <v>276</v>
      </c>
      <c r="D65" s="5"/>
      <c r="E65" s="5"/>
      <c r="F65" s="5">
        <v>453</v>
      </c>
      <c r="G65" s="5"/>
      <c r="H65" s="5"/>
      <c r="I65" s="5"/>
      <c r="J65" s="5"/>
      <c r="K65" s="5"/>
      <c r="L65" s="5">
        <v>453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>
        <f t="shared" si="0"/>
        <v>453</v>
      </c>
      <c r="AB65" s="5"/>
      <c r="AC65" s="5"/>
      <c r="AD65" s="5"/>
      <c r="AE65" s="26"/>
    </row>
    <row r="66" spans="1:31" x14ac:dyDescent="0.25">
      <c r="A66" s="45">
        <v>59</v>
      </c>
      <c r="B66" s="5"/>
      <c r="C66" s="5" t="s">
        <v>277</v>
      </c>
      <c r="D66" s="5"/>
      <c r="E66" s="5"/>
      <c r="F66" s="5">
        <v>444</v>
      </c>
      <c r="G66" s="5"/>
      <c r="H66" s="5"/>
      <c r="I66" s="5"/>
      <c r="J66" s="5"/>
      <c r="K66" s="5"/>
      <c r="L66" s="5">
        <v>444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f t="shared" si="0"/>
        <v>444</v>
      </c>
      <c r="AB66" s="5"/>
      <c r="AC66" s="5"/>
      <c r="AD66" s="5"/>
      <c r="AE66" s="26"/>
    </row>
    <row r="67" spans="1:31" x14ac:dyDescent="0.25">
      <c r="A67" s="45">
        <v>60</v>
      </c>
      <c r="B67" s="5"/>
      <c r="C67" s="5" t="s">
        <v>278</v>
      </c>
      <c r="D67" s="5"/>
      <c r="E67" s="5"/>
      <c r="F67" s="5">
        <v>407</v>
      </c>
      <c r="G67" s="5"/>
      <c r="H67" s="5"/>
      <c r="I67" s="5"/>
      <c r="J67" s="5"/>
      <c r="K67" s="5"/>
      <c r="L67" s="5">
        <v>407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f t="shared" si="0"/>
        <v>407</v>
      </c>
      <c r="AB67" s="5"/>
      <c r="AC67" s="5"/>
      <c r="AD67" s="5"/>
      <c r="AE67" s="26"/>
    </row>
    <row r="68" spans="1:31" x14ac:dyDescent="0.25">
      <c r="A68" s="45">
        <v>61</v>
      </c>
      <c r="B68" s="5"/>
      <c r="C68" s="5" t="s">
        <v>279</v>
      </c>
      <c r="D68" s="5"/>
      <c r="E68" s="5"/>
      <c r="F68" s="5">
        <v>426</v>
      </c>
      <c r="G68" s="5"/>
      <c r="H68" s="5"/>
      <c r="I68" s="5"/>
      <c r="J68" s="5"/>
      <c r="K68" s="5"/>
      <c r="L68" s="5">
        <v>426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>
        <f t="shared" si="0"/>
        <v>426</v>
      </c>
      <c r="AB68" s="5"/>
      <c r="AC68" s="5"/>
      <c r="AD68" s="5"/>
      <c r="AE68" s="26"/>
    </row>
    <row r="69" spans="1:31" x14ac:dyDescent="0.25">
      <c r="A69" s="45">
        <v>62</v>
      </c>
      <c r="B69" s="5"/>
      <c r="C69" s="5" t="s">
        <v>280</v>
      </c>
      <c r="D69" s="5"/>
      <c r="E69" s="5"/>
      <c r="F69" s="5">
        <v>476</v>
      </c>
      <c r="G69" s="5"/>
      <c r="H69" s="5"/>
      <c r="I69" s="5"/>
      <c r="J69" s="5"/>
      <c r="K69" s="5"/>
      <c r="L69" s="5">
        <v>476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>
        <f t="shared" si="0"/>
        <v>476</v>
      </c>
      <c r="AB69" s="5"/>
      <c r="AC69" s="5"/>
      <c r="AD69" s="5"/>
      <c r="AE69" s="26"/>
    </row>
    <row r="70" spans="1:31" x14ac:dyDescent="0.25">
      <c r="A70" s="45">
        <v>63</v>
      </c>
      <c r="B70" s="5"/>
      <c r="C70" s="5" t="s">
        <v>281</v>
      </c>
      <c r="D70" s="5"/>
      <c r="E70" s="5"/>
      <c r="F70" s="5">
        <v>436</v>
      </c>
      <c r="G70" s="5"/>
      <c r="H70" s="5"/>
      <c r="I70" s="5"/>
      <c r="J70" s="5"/>
      <c r="K70" s="5"/>
      <c r="L70" s="5">
        <v>436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>
        <f t="shared" si="0"/>
        <v>436</v>
      </c>
      <c r="AB70" s="5"/>
      <c r="AC70" s="5"/>
      <c r="AD70" s="5"/>
      <c r="AE70" s="26"/>
    </row>
    <row r="71" spans="1:31" ht="15.75" thickBot="1" x14ac:dyDescent="0.3">
      <c r="A71" s="46">
        <v>64</v>
      </c>
      <c r="B71" s="47"/>
      <c r="C71" s="47" t="s">
        <v>282</v>
      </c>
      <c r="D71" s="47"/>
      <c r="E71" s="47"/>
      <c r="F71" s="47">
        <v>471</v>
      </c>
      <c r="G71" s="47"/>
      <c r="H71" s="47"/>
      <c r="I71" s="47"/>
      <c r="J71" s="47"/>
      <c r="K71" s="47"/>
      <c r="L71" s="47">
        <v>471</v>
      </c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>
        <f t="shared" si="0"/>
        <v>471</v>
      </c>
      <c r="AB71" s="47"/>
      <c r="AC71" s="47"/>
      <c r="AD71" s="47"/>
      <c r="AE71" s="48"/>
    </row>
    <row r="72" spans="1:31" ht="15.75" thickBot="1" x14ac:dyDescent="0.3">
      <c r="A72" s="43">
        <v>65</v>
      </c>
      <c r="B72" s="43"/>
      <c r="C72" s="43" t="s">
        <v>284</v>
      </c>
      <c r="D72" s="43"/>
      <c r="E72" s="43">
        <v>58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>
        <v>58</v>
      </c>
      <c r="X72" s="43"/>
      <c r="Y72" s="43"/>
      <c r="Z72" s="43"/>
      <c r="AA72" s="43">
        <f t="shared" si="0"/>
        <v>58</v>
      </c>
      <c r="AB72" s="43"/>
      <c r="AC72" s="43"/>
      <c r="AD72" s="43"/>
      <c r="AE72" s="43"/>
    </row>
    <row r="73" spans="1:31" ht="15.75" thickBot="1" x14ac:dyDescent="0.3">
      <c r="A73" s="27"/>
      <c r="B73" s="28" t="s">
        <v>283</v>
      </c>
      <c r="C73" s="28"/>
      <c r="D73" s="28"/>
      <c r="E73" s="28">
        <f>SUM(E9:E72)</f>
        <v>109</v>
      </c>
      <c r="F73" s="28">
        <v>5275</v>
      </c>
      <c r="G73" s="28"/>
      <c r="H73" s="28"/>
      <c r="I73" s="28"/>
      <c r="J73" s="28"/>
      <c r="K73" s="28"/>
      <c r="L73" s="28">
        <v>5306</v>
      </c>
      <c r="M73" s="28"/>
      <c r="N73" s="28"/>
      <c r="O73" s="28">
        <v>20</v>
      </c>
      <c r="P73" s="28"/>
      <c r="Q73" s="28"/>
      <c r="R73" s="28"/>
      <c r="S73" s="28"/>
      <c r="T73" s="28"/>
      <c r="U73" s="28"/>
      <c r="V73" s="28"/>
      <c r="W73" s="28">
        <v>58</v>
      </c>
      <c r="X73" s="28"/>
      <c r="Y73" s="28"/>
      <c r="Z73" s="28"/>
      <c r="AA73" s="28">
        <f t="shared" si="0"/>
        <v>5384</v>
      </c>
      <c r="AB73" s="28"/>
      <c r="AC73" s="28"/>
      <c r="AD73" s="28"/>
      <c r="AE73" s="42"/>
    </row>
  </sheetData>
  <mergeCells count="10">
    <mergeCell ref="A7:A8"/>
    <mergeCell ref="B7:B8"/>
    <mergeCell ref="C7:C8"/>
    <mergeCell ref="D7:D8"/>
    <mergeCell ref="E7:I7"/>
    <mergeCell ref="J7:O7"/>
    <mergeCell ref="P7:V7"/>
    <mergeCell ref="W7:Z7"/>
    <mergeCell ref="AA7:AC7"/>
    <mergeCell ref="AD7:AE7"/>
  </mergeCells>
  <pageMargins left="0.11811023622047245" right="0" top="0.35433070866141736" bottom="0" header="0.31496062992125984" footer="0.31496062992125984"/>
  <pageSetup paperSize="9" scale="4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G34"/>
  <sheetViews>
    <sheetView topLeftCell="A34" workbookViewId="0">
      <selection activeCell="I22" sqref="I22"/>
    </sheetView>
  </sheetViews>
  <sheetFormatPr defaultRowHeight="15" x14ac:dyDescent="0.25"/>
  <cols>
    <col min="1" max="1" width="3.7109375" customWidth="1"/>
    <col min="2" max="2" width="5.85546875" customWidth="1"/>
    <col min="3" max="3" width="50.42578125" customWidth="1"/>
    <col min="5" max="6" width="15.140625" customWidth="1"/>
    <col min="7" max="7" width="15.5703125" customWidth="1"/>
  </cols>
  <sheetData>
    <row r="1" spans="2:7" x14ac:dyDescent="0.25">
      <c r="G1" s="30" t="s">
        <v>193</v>
      </c>
    </row>
    <row r="2" spans="2:7" x14ac:dyDescent="0.25">
      <c r="G2" s="30" t="s">
        <v>194</v>
      </c>
    </row>
    <row r="3" spans="2:7" x14ac:dyDescent="0.25">
      <c r="G3" s="30" t="s">
        <v>195</v>
      </c>
    </row>
    <row r="4" spans="2:7" x14ac:dyDescent="0.25">
      <c r="G4" s="30" t="s">
        <v>196</v>
      </c>
    </row>
    <row r="6" spans="2:7" x14ac:dyDescent="0.25">
      <c r="B6" s="69" t="s">
        <v>3</v>
      </c>
      <c r="C6" s="69"/>
      <c r="D6" s="69"/>
      <c r="E6" s="69"/>
      <c r="F6" s="69"/>
      <c r="G6" s="69"/>
    </row>
    <row r="8" spans="2:7" ht="30" customHeight="1" x14ac:dyDescent="0.25">
      <c r="B8" s="72" t="s">
        <v>4</v>
      </c>
      <c r="C8" s="72"/>
      <c r="D8" s="72"/>
      <c r="E8" s="72"/>
      <c r="F8" s="72"/>
      <c r="G8" s="72"/>
    </row>
    <row r="9" spans="2:7" x14ac:dyDescent="0.25">
      <c r="B9" s="1"/>
      <c r="C9" s="1"/>
      <c r="D9" s="2"/>
      <c r="E9" s="2"/>
      <c r="F9" s="2"/>
      <c r="G9" s="2"/>
    </row>
    <row r="10" spans="2:7" x14ac:dyDescent="0.25">
      <c r="B10" s="73" t="s">
        <v>5</v>
      </c>
      <c r="C10" s="73" t="s">
        <v>6</v>
      </c>
      <c r="D10" s="75" t="s">
        <v>7</v>
      </c>
      <c r="E10" s="75"/>
      <c r="F10" s="75"/>
      <c r="G10" s="75"/>
    </row>
    <row r="11" spans="2:7" ht="45" x14ac:dyDescent="0.25">
      <c r="B11" s="74"/>
      <c r="C11" s="74"/>
      <c r="D11" s="15">
        <v>2015</v>
      </c>
      <c r="E11" s="15">
        <v>2016</v>
      </c>
      <c r="F11" s="31">
        <v>2017</v>
      </c>
      <c r="G11" s="16" t="s">
        <v>8</v>
      </c>
    </row>
    <row r="12" spans="2:7" x14ac:dyDescent="0.25">
      <c r="B12" s="4">
        <v>1</v>
      </c>
      <c r="C12" s="4">
        <v>2</v>
      </c>
      <c r="D12" s="4">
        <v>3</v>
      </c>
      <c r="E12" s="4">
        <v>4</v>
      </c>
      <c r="F12" s="11"/>
      <c r="G12" s="4">
        <v>5</v>
      </c>
    </row>
    <row r="13" spans="2:7" ht="44.25" customHeight="1" x14ac:dyDescent="0.25">
      <c r="B13" s="11">
        <v>1</v>
      </c>
      <c r="C13" s="3" t="s">
        <v>9</v>
      </c>
      <c r="D13" s="4">
        <v>0.15448999999999999</v>
      </c>
      <c r="E13" s="4">
        <v>0.2324</v>
      </c>
      <c r="F13" s="11">
        <v>9.3298100000000004E-4</v>
      </c>
      <c r="G13" s="4">
        <f>F13-E13</f>
        <v>-0.231467019</v>
      </c>
    </row>
    <row r="14" spans="2:7" ht="17.25" customHeight="1" x14ac:dyDescent="0.25">
      <c r="B14" s="14" t="s">
        <v>10</v>
      </c>
      <c r="C14" s="3" t="s">
        <v>11</v>
      </c>
      <c r="D14" s="4">
        <v>0</v>
      </c>
      <c r="E14" s="4">
        <v>0</v>
      </c>
      <c r="F14" s="11">
        <v>0</v>
      </c>
      <c r="G14" s="11">
        <f t="shared" ref="G14:G22" si="0">F14-E14</f>
        <v>0</v>
      </c>
    </row>
    <row r="15" spans="2:7" ht="17.25" customHeight="1" x14ac:dyDescent="0.25">
      <c r="B15" s="14" t="s">
        <v>12</v>
      </c>
      <c r="C15" s="3" t="s">
        <v>13</v>
      </c>
      <c r="D15" s="4">
        <v>0</v>
      </c>
      <c r="E15" s="4">
        <v>0</v>
      </c>
      <c r="F15" s="11">
        <v>0</v>
      </c>
      <c r="G15" s="11">
        <f t="shared" si="0"/>
        <v>0</v>
      </c>
    </row>
    <row r="16" spans="2:7" ht="15.75" customHeight="1" x14ac:dyDescent="0.25">
      <c r="B16" s="14" t="s">
        <v>14</v>
      </c>
      <c r="C16" s="3" t="s">
        <v>15</v>
      </c>
      <c r="D16" s="4">
        <v>0</v>
      </c>
      <c r="E16" s="4">
        <v>0</v>
      </c>
      <c r="F16" s="11">
        <v>0</v>
      </c>
      <c r="G16" s="11">
        <f t="shared" si="0"/>
        <v>0</v>
      </c>
    </row>
    <row r="17" spans="2:7" x14ac:dyDescent="0.25">
      <c r="B17" s="14" t="s">
        <v>16</v>
      </c>
      <c r="C17" s="3" t="s">
        <v>17</v>
      </c>
      <c r="D17" s="4">
        <v>0.15448999999999999</v>
      </c>
      <c r="E17" s="4">
        <v>0.2324</v>
      </c>
      <c r="F17" s="11">
        <v>9.3298100000000004E-4</v>
      </c>
      <c r="G17" s="11">
        <f t="shared" si="0"/>
        <v>-0.231467019</v>
      </c>
    </row>
    <row r="18" spans="2:7" ht="36" customHeight="1" x14ac:dyDescent="0.25">
      <c r="B18" s="14">
        <v>2</v>
      </c>
      <c r="C18" s="3" t="s">
        <v>18</v>
      </c>
      <c r="D18" s="4">
        <v>0.132413</v>
      </c>
      <c r="E18" s="4">
        <v>0.19539999999999999</v>
      </c>
      <c r="F18" s="11">
        <v>6.2198699999999995E-4</v>
      </c>
      <c r="G18" s="11">
        <f t="shared" si="0"/>
        <v>-0.194778013</v>
      </c>
    </row>
    <row r="19" spans="2:7" x14ac:dyDescent="0.25">
      <c r="B19" s="14" t="s">
        <v>19</v>
      </c>
      <c r="C19" s="3" t="s">
        <v>11</v>
      </c>
      <c r="D19" s="4">
        <v>0</v>
      </c>
      <c r="E19" s="4">
        <v>0</v>
      </c>
      <c r="F19" s="11">
        <v>0</v>
      </c>
      <c r="G19" s="11">
        <f t="shared" si="0"/>
        <v>0</v>
      </c>
    </row>
    <row r="20" spans="2:7" ht="15" customHeight="1" x14ac:dyDescent="0.25">
      <c r="B20" s="14" t="s">
        <v>20</v>
      </c>
      <c r="C20" s="3" t="s">
        <v>13</v>
      </c>
      <c r="D20" s="4">
        <v>0</v>
      </c>
      <c r="E20" s="4">
        <v>0</v>
      </c>
      <c r="F20" s="11">
        <v>0</v>
      </c>
      <c r="G20" s="11">
        <f t="shared" si="0"/>
        <v>0</v>
      </c>
    </row>
    <row r="21" spans="2:7" ht="15" customHeight="1" x14ac:dyDescent="0.25">
      <c r="B21" s="14" t="s">
        <v>21</v>
      </c>
      <c r="C21" s="3" t="s">
        <v>15</v>
      </c>
      <c r="D21" s="4">
        <v>0</v>
      </c>
      <c r="E21" s="4">
        <v>0</v>
      </c>
      <c r="F21" s="11">
        <v>0</v>
      </c>
      <c r="G21" s="11">
        <f t="shared" si="0"/>
        <v>0</v>
      </c>
    </row>
    <row r="22" spans="2:7" x14ac:dyDescent="0.25">
      <c r="B22" s="14" t="s">
        <v>22</v>
      </c>
      <c r="C22" s="3" t="s">
        <v>17</v>
      </c>
      <c r="D22" s="4">
        <v>0.132413</v>
      </c>
      <c r="E22" s="4">
        <v>0.19539999999999999</v>
      </c>
      <c r="F22" s="11">
        <v>6.2198699999999995E-4</v>
      </c>
      <c r="G22" s="11">
        <f t="shared" si="0"/>
        <v>-0.194778013</v>
      </c>
    </row>
    <row r="23" spans="2:7" ht="106.5" customHeight="1" x14ac:dyDescent="0.25">
      <c r="B23" s="14">
        <v>3</v>
      </c>
      <c r="C23" s="3" t="s">
        <v>23</v>
      </c>
      <c r="D23" s="4">
        <v>0</v>
      </c>
      <c r="E23" s="4">
        <v>0</v>
      </c>
      <c r="F23" s="11">
        <v>0</v>
      </c>
      <c r="G23" s="4">
        <f t="shared" ref="G23:G34" si="1">E23-D23</f>
        <v>0</v>
      </c>
    </row>
    <row r="24" spans="2:7" ht="16.5" customHeight="1" x14ac:dyDescent="0.25">
      <c r="B24" s="14" t="s">
        <v>24</v>
      </c>
      <c r="C24" s="3" t="s">
        <v>11</v>
      </c>
      <c r="D24" s="4">
        <v>0</v>
      </c>
      <c r="E24" s="4">
        <v>0</v>
      </c>
      <c r="F24" s="11">
        <v>0</v>
      </c>
      <c r="G24" s="4">
        <f t="shared" si="1"/>
        <v>0</v>
      </c>
    </row>
    <row r="25" spans="2:7" ht="14.25" customHeight="1" x14ac:dyDescent="0.25">
      <c r="B25" s="14" t="s">
        <v>25</v>
      </c>
      <c r="C25" s="3" t="s">
        <v>13</v>
      </c>
      <c r="D25" s="4">
        <v>0</v>
      </c>
      <c r="E25" s="4">
        <v>0</v>
      </c>
      <c r="F25" s="11">
        <v>0</v>
      </c>
      <c r="G25" s="4">
        <f t="shared" si="1"/>
        <v>0</v>
      </c>
    </row>
    <row r="26" spans="2:7" ht="16.5" customHeight="1" x14ac:dyDescent="0.25">
      <c r="B26" s="14" t="s">
        <v>26</v>
      </c>
      <c r="C26" s="3" t="s">
        <v>15</v>
      </c>
      <c r="D26" s="4">
        <v>0</v>
      </c>
      <c r="E26" s="4">
        <v>0</v>
      </c>
      <c r="F26" s="11">
        <v>0</v>
      </c>
      <c r="G26" s="4">
        <f t="shared" si="1"/>
        <v>0</v>
      </c>
    </row>
    <row r="27" spans="2:7" ht="15" customHeight="1" x14ac:dyDescent="0.25">
      <c r="B27" s="14" t="s">
        <v>27</v>
      </c>
      <c r="C27" s="3" t="s">
        <v>17</v>
      </c>
      <c r="D27" s="4">
        <v>0</v>
      </c>
      <c r="E27" s="4">
        <v>0</v>
      </c>
      <c r="F27" s="11">
        <v>0</v>
      </c>
      <c r="G27" s="4">
        <f t="shared" si="1"/>
        <v>0</v>
      </c>
    </row>
    <row r="28" spans="2:7" ht="94.5" customHeight="1" x14ac:dyDescent="0.25">
      <c r="B28" s="14">
        <v>4</v>
      </c>
      <c r="C28" s="3" t="s">
        <v>28</v>
      </c>
      <c r="D28" s="4">
        <v>0</v>
      </c>
      <c r="E28" s="4">
        <v>0</v>
      </c>
      <c r="F28" s="11">
        <v>0</v>
      </c>
      <c r="G28" s="4">
        <f t="shared" si="1"/>
        <v>0</v>
      </c>
    </row>
    <row r="29" spans="2:7" ht="19.5" customHeight="1" x14ac:dyDescent="0.25">
      <c r="B29" s="14" t="s">
        <v>29</v>
      </c>
      <c r="C29" s="3" t="s">
        <v>11</v>
      </c>
      <c r="D29" s="4">
        <v>0</v>
      </c>
      <c r="E29" s="4">
        <v>0</v>
      </c>
      <c r="F29" s="11">
        <v>0</v>
      </c>
      <c r="G29" s="4">
        <f t="shared" si="1"/>
        <v>0</v>
      </c>
    </row>
    <row r="30" spans="2:7" ht="15" customHeight="1" x14ac:dyDescent="0.25">
      <c r="B30" s="14" t="s">
        <v>30</v>
      </c>
      <c r="C30" s="3" t="s">
        <v>13</v>
      </c>
      <c r="D30" s="4">
        <v>0</v>
      </c>
      <c r="E30" s="4">
        <v>0</v>
      </c>
      <c r="F30" s="11">
        <v>0</v>
      </c>
      <c r="G30" s="4">
        <f t="shared" si="1"/>
        <v>0</v>
      </c>
    </row>
    <row r="31" spans="2:7" ht="14.25" customHeight="1" x14ac:dyDescent="0.25">
      <c r="B31" s="14" t="s">
        <v>31</v>
      </c>
      <c r="C31" s="3" t="s">
        <v>15</v>
      </c>
      <c r="D31" s="4">
        <v>0</v>
      </c>
      <c r="E31" s="4">
        <v>0</v>
      </c>
      <c r="F31" s="11">
        <v>0</v>
      </c>
      <c r="G31" s="4">
        <f t="shared" si="1"/>
        <v>0</v>
      </c>
    </row>
    <row r="32" spans="2:7" ht="12.75" customHeight="1" x14ac:dyDescent="0.25">
      <c r="B32" s="14" t="s">
        <v>32</v>
      </c>
      <c r="C32" s="3" t="s">
        <v>17</v>
      </c>
      <c r="D32" s="4">
        <v>0</v>
      </c>
      <c r="E32" s="4">
        <v>0</v>
      </c>
      <c r="F32" s="11">
        <v>0</v>
      </c>
      <c r="G32" s="4">
        <f t="shared" si="1"/>
        <v>0</v>
      </c>
    </row>
    <row r="33" spans="2:7" ht="65.25" customHeight="1" x14ac:dyDescent="0.25">
      <c r="B33" s="14">
        <v>5</v>
      </c>
      <c r="C33" s="3" t="s">
        <v>33</v>
      </c>
      <c r="D33" s="4">
        <v>0</v>
      </c>
      <c r="E33" s="4">
        <v>0</v>
      </c>
      <c r="F33" s="11">
        <v>0</v>
      </c>
      <c r="G33" s="4">
        <f t="shared" si="1"/>
        <v>0</v>
      </c>
    </row>
    <row r="34" spans="2:7" ht="60.75" customHeight="1" x14ac:dyDescent="0.25">
      <c r="B34" s="14" t="s">
        <v>34</v>
      </c>
      <c r="C34" s="3" t="s">
        <v>35</v>
      </c>
      <c r="D34" s="4">
        <v>0</v>
      </c>
      <c r="E34" s="4">
        <v>0</v>
      </c>
      <c r="F34" s="11">
        <v>0</v>
      </c>
      <c r="G34" s="4">
        <f t="shared" si="1"/>
        <v>0</v>
      </c>
    </row>
  </sheetData>
  <mergeCells count="5">
    <mergeCell ref="B8:G8"/>
    <mergeCell ref="B10:B11"/>
    <mergeCell ref="C10:C11"/>
    <mergeCell ref="D10:G10"/>
    <mergeCell ref="B6:G6"/>
  </mergeCells>
  <pageMargins left="0" right="0" top="0.19685039370078741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"/>
  <sheetViews>
    <sheetView workbookViewId="0">
      <selection activeCell="Q25" sqref="Q25"/>
    </sheetView>
  </sheetViews>
  <sheetFormatPr defaultRowHeight="15" x14ac:dyDescent="0.25"/>
  <cols>
    <col min="1" max="1" width="4" customWidth="1"/>
    <col min="2" max="2" width="5.140625" customWidth="1"/>
    <col min="3" max="3" width="15.28515625" customWidth="1"/>
  </cols>
  <sheetData>
    <row r="1" spans="2:21" x14ac:dyDescent="0.25">
      <c r="U1" s="30" t="s">
        <v>193</v>
      </c>
    </row>
    <row r="2" spans="2:21" x14ac:dyDescent="0.25">
      <c r="U2" s="30" t="s">
        <v>194</v>
      </c>
    </row>
    <row r="3" spans="2:21" x14ac:dyDescent="0.25">
      <c r="U3" s="30" t="s">
        <v>195</v>
      </c>
    </row>
    <row r="4" spans="2:21" x14ac:dyDescent="0.25">
      <c r="U4" s="30" t="s">
        <v>196</v>
      </c>
    </row>
    <row r="5" spans="2:21" x14ac:dyDescent="0.25">
      <c r="B5" s="18" t="s">
        <v>36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2:21" x14ac:dyDescent="0.25">
      <c r="B6" s="76" t="s">
        <v>5</v>
      </c>
      <c r="C6" s="76" t="s">
        <v>37</v>
      </c>
      <c r="D6" s="76" t="s">
        <v>38</v>
      </c>
      <c r="E6" s="76"/>
      <c r="F6" s="76"/>
      <c r="G6" s="76"/>
      <c r="H6" s="76" t="s">
        <v>39</v>
      </c>
      <c r="I6" s="76"/>
      <c r="J6" s="76"/>
      <c r="K6" s="76"/>
      <c r="L6" s="76" t="s">
        <v>40</v>
      </c>
      <c r="M6" s="76"/>
      <c r="N6" s="76"/>
      <c r="O6" s="76"/>
      <c r="P6" s="76" t="s">
        <v>41</v>
      </c>
      <c r="Q6" s="76"/>
      <c r="R6" s="76"/>
      <c r="S6" s="76"/>
      <c r="T6" s="76" t="s">
        <v>42</v>
      </c>
      <c r="U6" s="76" t="s">
        <v>43</v>
      </c>
    </row>
    <row r="7" spans="2:21" x14ac:dyDescent="0.25">
      <c r="B7" s="76"/>
      <c r="C7" s="76"/>
      <c r="D7" s="17" t="s">
        <v>44</v>
      </c>
      <c r="E7" s="17" t="s">
        <v>45</v>
      </c>
      <c r="F7" s="17" t="s">
        <v>46</v>
      </c>
      <c r="G7" s="17" t="s">
        <v>47</v>
      </c>
      <c r="H7" s="17" t="s">
        <v>44</v>
      </c>
      <c r="I7" s="17" t="s">
        <v>45</v>
      </c>
      <c r="J7" s="17" t="s">
        <v>46</v>
      </c>
      <c r="K7" s="17" t="s">
        <v>47</v>
      </c>
      <c r="L7" s="17" t="s">
        <v>44</v>
      </c>
      <c r="M7" s="17" t="s">
        <v>45</v>
      </c>
      <c r="N7" s="17" t="s">
        <v>46</v>
      </c>
      <c r="O7" s="17" t="s">
        <v>47</v>
      </c>
      <c r="P7" s="17" t="s">
        <v>44</v>
      </c>
      <c r="Q7" s="17" t="s">
        <v>45</v>
      </c>
      <c r="R7" s="17" t="s">
        <v>46</v>
      </c>
      <c r="S7" s="17" t="s">
        <v>47</v>
      </c>
      <c r="T7" s="76"/>
      <c r="U7" s="76"/>
    </row>
    <row r="8" spans="2:21" ht="11.25" customHeight="1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</row>
    <row r="9" spans="2:21" x14ac:dyDescent="0.25">
      <c r="B9" s="11">
        <v>1</v>
      </c>
      <c r="C9" s="5" t="s">
        <v>48</v>
      </c>
      <c r="D9" s="5">
        <v>0</v>
      </c>
      <c r="E9" s="5">
        <v>0</v>
      </c>
      <c r="F9" s="5">
        <v>0</v>
      </c>
      <c r="G9" s="5">
        <v>3.5999999999999997E-2</v>
      </c>
      <c r="H9" s="5">
        <v>0</v>
      </c>
      <c r="I9" s="5">
        <v>0</v>
      </c>
      <c r="J9" s="5">
        <v>0</v>
      </c>
      <c r="K9" s="5">
        <v>0.27889999999999998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1.034</v>
      </c>
      <c r="U9" s="5">
        <v>1.0580000000000001</v>
      </c>
    </row>
    <row r="10" spans="2:21" ht="44.25" customHeight="1" x14ac:dyDescent="0.25">
      <c r="B10" s="11" t="s">
        <v>49</v>
      </c>
      <c r="C10" s="3" t="s">
        <v>50</v>
      </c>
      <c r="D10" s="5">
        <v>0</v>
      </c>
      <c r="E10" s="5">
        <v>0</v>
      </c>
      <c r="F10" s="5">
        <v>0</v>
      </c>
      <c r="G10" s="5">
        <v>3.5999999999999997E-2</v>
      </c>
      <c r="H10" s="5">
        <v>0</v>
      </c>
      <c r="I10" s="5">
        <v>0</v>
      </c>
      <c r="J10" s="5">
        <v>0</v>
      </c>
      <c r="K10" s="5">
        <v>0.27889999999999998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1.034</v>
      </c>
      <c r="U10" s="5">
        <v>1.0580000000000001</v>
      </c>
    </row>
    <row r="11" spans="2:21" x14ac:dyDescent="0.25"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45" customHeight="1" x14ac:dyDescent="0.25">
      <c r="B12" s="71" t="s">
        <v>155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4" spans="2:21" ht="14.25" customHeight="1" x14ac:dyDescent="0.25">
      <c r="B14" t="s">
        <v>197</v>
      </c>
    </row>
  </sheetData>
  <mergeCells count="9">
    <mergeCell ref="T6:T7"/>
    <mergeCell ref="U6:U7"/>
    <mergeCell ref="B12:U12"/>
    <mergeCell ref="B6:B7"/>
    <mergeCell ref="C6:C7"/>
    <mergeCell ref="D6:G6"/>
    <mergeCell ref="H6:K6"/>
    <mergeCell ref="L6:O6"/>
    <mergeCell ref="P6:S6"/>
  </mergeCells>
  <pageMargins left="0" right="0" top="0.74803149606299213" bottom="0.15748031496062992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H16" sqref="H16"/>
    </sheetView>
  </sheetViews>
  <sheetFormatPr defaultRowHeight="15" x14ac:dyDescent="0.25"/>
  <cols>
    <col min="2" max="2" width="16.140625" customWidth="1"/>
    <col min="3" max="3" width="38.7109375" customWidth="1"/>
    <col min="4" max="4" width="13.140625" customWidth="1"/>
    <col min="5" max="5" width="11.42578125" customWidth="1"/>
    <col min="6" max="6" width="14.85546875" customWidth="1"/>
    <col min="7" max="7" width="13.42578125" customWidth="1"/>
  </cols>
  <sheetData>
    <row r="1" spans="1:7" x14ac:dyDescent="0.25">
      <c r="E1" t="s">
        <v>193</v>
      </c>
    </row>
    <row r="2" spans="1:7" x14ac:dyDescent="0.25">
      <c r="E2" t="s">
        <v>194</v>
      </c>
    </row>
    <row r="3" spans="1:7" x14ac:dyDescent="0.25">
      <c r="E3" t="s">
        <v>195</v>
      </c>
    </row>
    <row r="4" spans="1:7" x14ac:dyDescent="0.25">
      <c r="E4" t="s">
        <v>196</v>
      </c>
    </row>
    <row r="5" spans="1:7" x14ac:dyDescent="0.25">
      <c r="A5" s="77" t="s">
        <v>51</v>
      </c>
      <c r="B5" s="77"/>
      <c r="C5" s="77"/>
      <c r="D5" s="77"/>
      <c r="E5" s="77"/>
      <c r="F5" s="77"/>
      <c r="G5" s="77"/>
    </row>
    <row r="6" spans="1:7" ht="97.5" customHeight="1" x14ac:dyDescent="0.25">
      <c r="A6" s="71" t="s">
        <v>287</v>
      </c>
      <c r="B6" s="71"/>
      <c r="C6" s="71"/>
      <c r="D6" s="71"/>
      <c r="E6" s="71"/>
      <c r="F6" s="71"/>
      <c r="G6" s="71"/>
    </row>
    <row r="8" spans="1:7" ht="15.75" thickBot="1" x14ac:dyDescent="0.3"/>
    <row r="9" spans="1:7" ht="129.75" customHeight="1" thickBot="1" x14ac:dyDescent="0.3">
      <c r="A9" s="62" t="s">
        <v>198</v>
      </c>
      <c r="B9" s="63" t="s">
        <v>199</v>
      </c>
      <c r="C9" s="63" t="s">
        <v>200</v>
      </c>
      <c r="D9" s="63" t="s">
        <v>201</v>
      </c>
      <c r="E9" s="63" t="s">
        <v>202</v>
      </c>
      <c r="F9" s="63" t="s">
        <v>203</v>
      </c>
      <c r="G9" s="64" t="s">
        <v>204</v>
      </c>
    </row>
    <row r="10" spans="1:7" ht="15.75" thickBot="1" x14ac:dyDescent="0.3">
      <c r="A10" s="65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7">
        <v>7</v>
      </c>
    </row>
    <row r="11" spans="1:7" x14ac:dyDescent="0.25">
      <c r="A11" s="59">
        <v>1</v>
      </c>
      <c r="B11" s="60" t="s">
        <v>205</v>
      </c>
      <c r="C11" s="60" t="s">
        <v>206</v>
      </c>
      <c r="D11" s="60" t="s">
        <v>207</v>
      </c>
      <c r="E11" s="60">
        <v>0.56000000000000005</v>
      </c>
      <c r="F11" s="60">
        <v>0.18099999999999999</v>
      </c>
      <c r="G11" s="61">
        <v>0.127</v>
      </c>
    </row>
    <row r="12" spans="1:7" x14ac:dyDescent="0.25">
      <c r="A12" s="45">
        <v>2</v>
      </c>
      <c r="B12" s="5" t="s">
        <v>205</v>
      </c>
      <c r="C12" s="5" t="s">
        <v>208</v>
      </c>
      <c r="D12" s="5" t="s">
        <v>207</v>
      </c>
      <c r="E12" s="5">
        <v>0.36</v>
      </c>
      <c r="F12" s="5">
        <v>1.4E-2</v>
      </c>
      <c r="G12" s="26">
        <v>0</v>
      </c>
    </row>
    <row r="13" spans="1:7" x14ac:dyDescent="0.25">
      <c r="A13" s="45">
        <v>3</v>
      </c>
      <c r="B13" s="5" t="s">
        <v>205</v>
      </c>
      <c r="C13" s="5" t="s">
        <v>209</v>
      </c>
      <c r="D13" s="5" t="s">
        <v>207</v>
      </c>
      <c r="E13" s="5">
        <v>0.56000000000000005</v>
      </c>
      <c r="F13" s="5">
        <v>0.13100000000000001</v>
      </c>
      <c r="G13" s="26">
        <v>5.1999999999999998E-2</v>
      </c>
    </row>
    <row r="14" spans="1:7" x14ac:dyDescent="0.25">
      <c r="A14" s="45">
        <v>4</v>
      </c>
      <c r="B14" s="5" t="s">
        <v>205</v>
      </c>
      <c r="C14" s="5" t="s">
        <v>210</v>
      </c>
      <c r="D14" s="5" t="s">
        <v>207</v>
      </c>
      <c r="E14" s="5">
        <v>0.22</v>
      </c>
      <c r="F14" s="5">
        <v>5.6000000000000001E-2</v>
      </c>
      <c r="G14" s="26">
        <v>4.3999999999999997E-2</v>
      </c>
    </row>
    <row r="15" spans="1:7" x14ac:dyDescent="0.25">
      <c r="A15" s="45">
        <v>5</v>
      </c>
      <c r="B15" s="5" t="s">
        <v>205</v>
      </c>
      <c r="C15" s="5" t="s">
        <v>211</v>
      </c>
      <c r="D15" s="5" t="s">
        <v>207</v>
      </c>
      <c r="E15" s="5">
        <v>0.56000000000000005</v>
      </c>
      <c r="F15" s="5">
        <v>0.109</v>
      </c>
      <c r="G15" s="26">
        <v>9.1999999999999998E-2</v>
      </c>
    </row>
    <row r="16" spans="1:7" x14ac:dyDescent="0.25">
      <c r="A16" s="45">
        <v>6</v>
      </c>
      <c r="B16" s="5" t="s">
        <v>205</v>
      </c>
      <c r="C16" s="5" t="s">
        <v>212</v>
      </c>
      <c r="D16" s="5" t="s">
        <v>207</v>
      </c>
      <c r="E16" s="5">
        <v>0.56000000000000005</v>
      </c>
      <c r="F16" s="5">
        <v>0.16900000000000001</v>
      </c>
      <c r="G16" s="26">
        <v>0.16400000000000001</v>
      </c>
    </row>
    <row r="17" spans="1:7" x14ac:dyDescent="0.25">
      <c r="A17" s="45">
        <v>7</v>
      </c>
      <c r="B17" s="5" t="s">
        <v>205</v>
      </c>
      <c r="C17" s="5" t="s">
        <v>213</v>
      </c>
      <c r="D17" s="5" t="s">
        <v>207</v>
      </c>
      <c r="E17" s="5">
        <v>0.22</v>
      </c>
      <c r="F17" s="5">
        <v>7.8E-2</v>
      </c>
      <c r="G17" s="26">
        <v>6.2E-2</v>
      </c>
    </row>
    <row r="18" spans="1:7" x14ac:dyDescent="0.25">
      <c r="A18" s="45">
        <v>8</v>
      </c>
      <c r="B18" s="5" t="s">
        <v>205</v>
      </c>
      <c r="C18" s="5" t="s">
        <v>214</v>
      </c>
      <c r="D18" s="5" t="s">
        <v>215</v>
      </c>
      <c r="E18" s="5">
        <v>0.16</v>
      </c>
      <c r="F18" s="5">
        <v>5.3999999999999999E-2</v>
      </c>
      <c r="G18" s="26">
        <v>3.3000000000000002E-2</v>
      </c>
    </row>
    <row r="19" spans="1:7" x14ac:dyDescent="0.25">
      <c r="A19" s="45">
        <v>9</v>
      </c>
      <c r="B19" s="5" t="s">
        <v>205</v>
      </c>
      <c r="C19" s="5" t="s">
        <v>216</v>
      </c>
      <c r="D19" s="5" t="s">
        <v>207</v>
      </c>
      <c r="E19" s="5">
        <v>0.36</v>
      </c>
      <c r="F19" s="5">
        <v>1.4999999999999999E-2</v>
      </c>
      <c r="G19" s="26">
        <v>0</v>
      </c>
    </row>
    <row r="20" spans="1:7" x14ac:dyDescent="0.25">
      <c r="A20" s="45">
        <v>10</v>
      </c>
      <c r="B20" s="5" t="s">
        <v>205</v>
      </c>
      <c r="C20" s="5" t="s">
        <v>217</v>
      </c>
      <c r="D20" s="5" t="s">
        <v>207</v>
      </c>
      <c r="E20" s="5">
        <v>0.36</v>
      </c>
      <c r="F20" s="5">
        <v>7.8E-2</v>
      </c>
      <c r="G20" s="26">
        <v>1.9E-2</v>
      </c>
    </row>
    <row r="21" spans="1:7" x14ac:dyDescent="0.25">
      <c r="A21" s="45">
        <v>11</v>
      </c>
      <c r="B21" s="5" t="s">
        <v>205</v>
      </c>
      <c r="C21" s="5" t="s">
        <v>218</v>
      </c>
      <c r="D21" s="5" t="s">
        <v>207</v>
      </c>
      <c r="E21" s="5">
        <v>0.36</v>
      </c>
      <c r="F21" s="5">
        <v>6.5000000000000002E-2</v>
      </c>
      <c r="G21" s="26">
        <v>5.0999999999999997E-2</v>
      </c>
    </row>
    <row r="22" spans="1:7" x14ac:dyDescent="0.25">
      <c r="A22" s="45">
        <v>12</v>
      </c>
      <c r="B22" s="5" t="s">
        <v>205</v>
      </c>
      <c r="C22" s="5" t="s">
        <v>219</v>
      </c>
      <c r="D22" s="5" t="s">
        <v>215</v>
      </c>
      <c r="E22" s="5">
        <v>0.22</v>
      </c>
      <c r="F22" s="5">
        <v>8.7999999999999995E-2</v>
      </c>
      <c r="G22" s="26">
        <v>6.2E-2</v>
      </c>
    </row>
    <row r="23" spans="1:7" x14ac:dyDescent="0.25">
      <c r="A23" s="45">
        <v>13</v>
      </c>
      <c r="B23" s="5" t="s">
        <v>205</v>
      </c>
      <c r="C23" s="5" t="s">
        <v>220</v>
      </c>
      <c r="D23" s="5" t="s">
        <v>207</v>
      </c>
      <c r="E23" s="5">
        <v>0.36</v>
      </c>
      <c r="F23" s="5">
        <v>0.115</v>
      </c>
      <c r="G23" s="26">
        <v>0.115</v>
      </c>
    </row>
    <row r="24" spans="1:7" x14ac:dyDescent="0.25">
      <c r="A24" s="45">
        <v>14</v>
      </c>
      <c r="B24" s="5" t="s">
        <v>205</v>
      </c>
      <c r="C24" s="5" t="s">
        <v>221</v>
      </c>
      <c r="D24" s="5" t="s">
        <v>207</v>
      </c>
      <c r="E24" s="5">
        <v>0.36</v>
      </c>
      <c r="F24" s="5">
        <v>4.8000000000000001E-2</v>
      </c>
      <c r="G24" s="26">
        <v>2.5000000000000001E-2</v>
      </c>
    </row>
    <row r="25" spans="1:7" x14ac:dyDescent="0.25">
      <c r="A25" s="45">
        <v>15</v>
      </c>
      <c r="B25" s="5" t="s">
        <v>205</v>
      </c>
      <c r="C25" s="5" t="s">
        <v>222</v>
      </c>
      <c r="D25" s="5" t="s">
        <v>215</v>
      </c>
      <c r="E25" s="5">
        <v>0.36</v>
      </c>
      <c r="F25" s="5">
        <v>0.128</v>
      </c>
      <c r="G25" s="26">
        <v>0.128</v>
      </c>
    </row>
    <row r="26" spans="1:7" x14ac:dyDescent="0.25">
      <c r="A26" s="45">
        <v>16</v>
      </c>
      <c r="B26" s="5" t="s">
        <v>205</v>
      </c>
      <c r="C26" s="5" t="s">
        <v>223</v>
      </c>
      <c r="D26" s="5" t="s">
        <v>207</v>
      </c>
      <c r="E26" s="5">
        <v>0.36</v>
      </c>
      <c r="F26" s="5">
        <v>9.9000000000000005E-2</v>
      </c>
      <c r="G26" s="26">
        <v>6.6000000000000003E-2</v>
      </c>
    </row>
    <row r="27" spans="1:7" x14ac:dyDescent="0.25">
      <c r="A27" s="45">
        <v>17</v>
      </c>
      <c r="B27" s="5" t="s">
        <v>205</v>
      </c>
      <c r="C27" s="5" t="s">
        <v>224</v>
      </c>
      <c r="D27" s="5" t="s">
        <v>207</v>
      </c>
      <c r="E27" s="5">
        <v>0.36</v>
      </c>
      <c r="F27" s="5">
        <v>7.8E-2</v>
      </c>
      <c r="G27" s="26">
        <v>7.8E-2</v>
      </c>
    </row>
    <row r="28" spans="1:7" x14ac:dyDescent="0.25">
      <c r="A28" s="45">
        <v>18</v>
      </c>
      <c r="B28" s="5" t="s">
        <v>205</v>
      </c>
      <c r="C28" s="5" t="s">
        <v>225</v>
      </c>
      <c r="D28" s="5" t="s">
        <v>207</v>
      </c>
      <c r="E28" s="5">
        <v>0.36</v>
      </c>
      <c r="F28" s="5">
        <v>0.187</v>
      </c>
      <c r="G28" s="26">
        <v>0.187</v>
      </c>
    </row>
    <row r="29" spans="1:7" x14ac:dyDescent="0.25">
      <c r="A29" s="45">
        <v>19</v>
      </c>
      <c r="B29" s="5" t="s">
        <v>205</v>
      </c>
      <c r="C29" s="5" t="s">
        <v>226</v>
      </c>
      <c r="D29" s="5" t="s">
        <v>207</v>
      </c>
      <c r="E29" s="5">
        <v>0.22</v>
      </c>
      <c r="F29" s="5">
        <v>0.20899999999999999</v>
      </c>
      <c r="G29" s="26">
        <v>0.20899999999999999</v>
      </c>
    </row>
    <row r="30" spans="1:7" x14ac:dyDescent="0.25">
      <c r="A30" s="45">
        <v>20</v>
      </c>
      <c r="B30" s="5" t="s">
        <v>205</v>
      </c>
      <c r="C30" s="5" t="s">
        <v>227</v>
      </c>
      <c r="D30" s="5" t="s">
        <v>207</v>
      </c>
      <c r="E30" s="5">
        <v>0.36</v>
      </c>
      <c r="F30" s="5">
        <v>0.17199999999999999</v>
      </c>
      <c r="G30" s="26">
        <v>0.157</v>
      </c>
    </row>
    <row r="31" spans="1:7" x14ac:dyDescent="0.25">
      <c r="A31" s="45">
        <v>21</v>
      </c>
      <c r="B31" s="5" t="s">
        <v>205</v>
      </c>
      <c r="C31" s="5" t="s">
        <v>228</v>
      </c>
      <c r="D31" s="5" t="s">
        <v>207</v>
      </c>
      <c r="E31" s="5">
        <v>0.22</v>
      </c>
      <c r="F31" s="5">
        <v>1.2E-2</v>
      </c>
      <c r="G31" s="26">
        <v>1.2E-2</v>
      </c>
    </row>
    <row r="32" spans="1:7" x14ac:dyDescent="0.25">
      <c r="A32" s="45">
        <v>22</v>
      </c>
      <c r="B32" s="5" t="s">
        <v>205</v>
      </c>
      <c r="C32" s="5" t="s">
        <v>229</v>
      </c>
      <c r="D32" s="5" t="s">
        <v>207</v>
      </c>
      <c r="E32" s="5">
        <v>0.36</v>
      </c>
      <c r="F32" s="5">
        <v>0.13</v>
      </c>
      <c r="G32" s="26">
        <v>9.7000000000000003E-2</v>
      </c>
    </row>
    <row r="33" spans="1:7" x14ac:dyDescent="0.25">
      <c r="A33" s="45">
        <v>23</v>
      </c>
      <c r="B33" s="5" t="s">
        <v>205</v>
      </c>
      <c r="C33" s="5" t="s">
        <v>230</v>
      </c>
      <c r="D33" s="5" t="s">
        <v>207</v>
      </c>
      <c r="E33" s="5">
        <v>0.36</v>
      </c>
      <c r="F33" s="5">
        <v>7.1999999999999995E-2</v>
      </c>
      <c r="G33" s="26">
        <v>1.9E-2</v>
      </c>
    </row>
    <row r="34" spans="1:7" ht="30" x14ac:dyDescent="0.25">
      <c r="A34" s="45">
        <v>24</v>
      </c>
      <c r="B34" s="5" t="s">
        <v>205</v>
      </c>
      <c r="C34" s="3" t="s">
        <v>231</v>
      </c>
      <c r="D34" s="5" t="s">
        <v>207</v>
      </c>
      <c r="E34" s="5">
        <v>0.56000000000000005</v>
      </c>
      <c r="F34" s="5">
        <v>0.106</v>
      </c>
      <c r="G34" s="26">
        <v>0</v>
      </c>
    </row>
    <row r="35" spans="1:7" x14ac:dyDescent="0.25">
      <c r="A35" s="45">
        <v>25</v>
      </c>
      <c r="B35" s="5" t="s">
        <v>205</v>
      </c>
      <c r="C35" s="5" t="s">
        <v>232</v>
      </c>
      <c r="D35" s="5" t="s">
        <v>207</v>
      </c>
      <c r="E35" s="5">
        <v>0.36</v>
      </c>
      <c r="F35" s="5">
        <v>0.13900000000000001</v>
      </c>
      <c r="G35" s="26">
        <v>0.106</v>
      </c>
    </row>
    <row r="36" spans="1:7" x14ac:dyDescent="0.25">
      <c r="A36" s="45">
        <v>26</v>
      </c>
      <c r="B36" s="5" t="s">
        <v>205</v>
      </c>
      <c r="C36" s="5" t="s">
        <v>233</v>
      </c>
      <c r="D36" s="5" t="s">
        <v>207</v>
      </c>
      <c r="E36" s="5">
        <v>0.36</v>
      </c>
      <c r="F36" s="5">
        <v>2.3E-2</v>
      </c>
      <c r="G36" s="26">
        <v>0</v>
      </c>
    </row>
    <row r="37" spans="1:7" x14ac:dyDescent="0.25">
      <c r="A37" s="45">
        <v>27</v>
      </c>
      <c r="B37" s="5" t="s">
        <v>205</v>
      </c>
      <c r="C37" s="5" t="s">
        <v>234</v>
      </c>
      <c r="D37" s="5" t="s">
        <v>207</v>
      </c>
      <c r="E37" s="5">
        <v>0.36</v>
      </c>
      <c r="F37" s="5">
        <v>0.14399999999999999</v>
      </c>
      <c r="G37" s="26">
        <v>0.104</v>
      </c>
    </row>
    <row r="38" spans="1:7" x14ac:dyDescent="0.25">
      <c r="A38" s="45">
        <v>28</v>
      </c>
      <c r="B38" s="5" t="s">
        <v>205</v>
      </c>
      <c r="C38" s="5" t="s">
        <v>288</v>
      </c>
      <c r="D38" s="5" t="s">
        <v>207</v>
      </c>
      <c r="E38" s="5">
        <v>0.36</v>
      </c>
      <c r="F38" s="5">
        <v>0.18099999999999999</v>
      </c>
      <c r="G38" s="26">
        <v>0.18099999999999999</v>
      </c>
    </row>
    <row r="39" spans="1:7" ht="15.75" thickBot="1" x14ac:dyDescent="0.3">
      <c r="A39" s="46">
        <v>27</v>
      </c>
      <c r="B39" s="47" t="s">
        <v>205</v>
      </c>
      <c r="C39" s="47" t="s">
        <v>289</v>
      </c>
      <c r="D39" s="47" t="s">
        <v>207</v>
      </c>
      <c r="E39" s="47">
        <v>0.56000000000000005</v>
      </c>
      <c r="F39" s="47">
        <v>0.309</v>
      </c>
      <c r="G39" s="48">
        <v>0.30399999999999999</v>
      </c>
    </row>
  </sheetData>
  <mergeCells count="2">
    <mergeCell ref="A6:G6"/>
    <mergeCell ref="A5:G5"/>
  </mergeCells>
  <pageMargins left="0.31496062992125984" right="0" top="0.15748031496062992" bottom="0" header="0.31496062992125984" footer="0.31496062992125984"/>
  <pageSetup paperSize="9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"/>
  <sheetViews>
    <sheetView topLeftCell="A25" workbookViewId="0">
      <selection activeCell="C4" sqref="C4"/>
    </sheetView>
  </sheetViews>
  <sheetFormatPr defaultRowHeight="15" x14ac:dyDescent="0.25"/>
  <cols>
    <col min="1" max="1" width="4.42578125" customWidth="1"/>
    <col min="2" max="2" width="4.85546875" customWidth="1"/>
    <col min="3" max="3" width="23.85546875" customWidth="1"/>
    <col min="7" max="7" width="14.140625" customWidth="1"/>
    <col min="11" max="11" width="13.7109375" customWidth="1"/>
    <col min="15" max="15" width="14.42578125" customWidth="1"/>
    <col min="19" max="19" width="14.140625" customWidth="1"/>
    <col min="20" max="20" width="9.140625" customWidth="1"/>
    <col min="23" max="23" width="18.42578125" customWidth="1"/>
  </cols>
  <sheetData>
    <row r="1" spans="2:23" x14ac:dyDescent="0.25">
      <c r="U1" s="30" t="s">
        <v>193</v>
      </c>
      <c r="V1" s="30"/>
    </row>
    <row r="2" spans="2:23" x14ac:dyDescent="0.25">
      <c r="U2" s="30" t="s">
        <v>194</v>
      </c>
      <c r="V2" s="30"/>
    </row>
    <row r="3" spans="2:23" x14ac:dyDescent="0.25">
      <c r="U3" s="30" t="s">
        <v>195</v>
      </c>
      <c r="V3" s="30"/>
    </row>
    <row r="4" spans="2:23" x14ac:dyDescent="0.25">
      <c r="U4" s="30" t="s">
        <v>196</v>
      </c>
      <c r="V4" s="30"/>
    </row>
    <row r="5" spans="2:23" x14ac:dyDescent="0.25">
      <c r="B5" s="70" t="s">
        <v>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3" ht="46.5" customHeight="1" x14ac:dyDescent="0.25">
      <c r="B6" s="71" t="s">
        <v>285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2:23" ht="21.75" customHeight="1" x14ac:dyDescent="0.25">
      <c r="B7" s="71" t="s">
        <v>286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9" spans="2:23" x14ac:dyDescent="0.25">
      <c r="B9" s="78" t="s">
        <v>52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2:23" x14ac:dyDescent="0.25">
      <c r="B10" s="79" t="s">
        <v>5</v>
      </c>
      <c r="C10" s="79" t="s">
        <v>6</v>
      </c>
      <c r="D10" s="79" t="s">
        <v>53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2:23" x14ac:dyDescent="0.25">
      <c r="B11" s="79"/>
      <c r="C11" s="79"/>
      <c r="D11" s="79" t="s">
        <v>54</v>
      </c>
      <c r="E11" s="79"/>
      <c r="F11" s="79"/>
      <c r="G11" s="79"/>
      <c r="H11" s="79" t="s">
        <v>55</v>
      </c>
      <c r="I11" s="79"/>
      <c r="J11" s="79"/>
      <c r="K11" s="79"/>
      <c r="L11" s="79" t="s">
        <v>56</v>
      </c>
      <c r="M11" s="79"/>
      <c r="N11" s="79"/>
      <c r="O11" s="79"/>
      <c r="P11" s="79" t="s">
        <v>57</v>
      </c>
      <c r="Q11" s="79"/>
      <c r="R11" s="79"/>
      <c r="S11" s="79"/>
      <c r="T11" s="79" t="s">
        <v>58</v>
      </c>
      <c r="U11" s="79"/>
      <c r="V11" s="79"/>
      <c r="W11" s="79"/>
    </row>
    <row r="12" spans="2:23" ht="38.25" x14ac:dyDescent="0.25">
      <c r="B12" s="79"/>
      <c r="C12" s="79"/>
      <c r="D12" s="58">
        <v>2015</v>
      </c>
      <c r="E12" s="58">
        <v>2016</v>
      </c>
      <c r="F12" s="58">
        <v>2017</v>
      </c>
      <c r="G12" s="58" t="s">
        <v>59</v>
      </c>
      <c r="H12" s="58">
        <v>2015</v>
      </c>
      <c r="I12" s="58">
        <v>2016</v>
      </c>
      <c r="J12" s="58">
        <v>2017</v>
      </c>
      <c r="K12" s="58" t="s">
        <v>59</v>
      </c>
      <c r="L12" s="58">
        <v>2015</v>
      </c>
      <c r="M12" s="58">
        <v>2016</v>
      </c>
      <c r="N12" s="58">
        <v>2017</v>
      </c>
      <c r="O12" s="58" t="s">
        <v>59</v>
      </c>
      <c r="P12" s="58">
        <v>2015</v>
      </c>
      <c r="Q12" s="58">
        <v>2016</v>
      </c>
      <c r="R12" s="58">
        <v>2017</v>
      </c>
      <c r="S12" s="58" t="s">
        <v>59</v>
      </c>
      <c r="T12" s="58">
        <v>2015</v>
      </c>
      <c r="U12" s="58">
        <v>2016</v>
      </c>
      <c r="V12" s="58">
        <v>2017</v>
      </c>
      <c r="W12" s="58" t="s">
        <v>59</v>
      </c>
    </row>
    <row r="13" spans="2:23" x14ac:dyDescent="0.25">
      <c r="B13" s="11">
        <v>1</v>
      </c>
      <c r="C13" s="41">
        <v>2</v>
      </c>
      <c r="D13" s="41">
        <v>3</v>
      </c>
      <c r="E13" s="41">
        <v>4</v>
      </c>
      <c r="F13" s="41"/>
      <c r="G13" s="41">
        <v>5</v>
      </c>
      <c r="H13" s="41">
        <v>6</v>
      </c>
      <c r="I13" s="41">
        <v>7</v>
      </c>
      <c r="J13" s="41"/>
      <c r="K13" s="41">
        <v>8</v>
      </c>
      <c r="L13" s="41">
        <v>9</v>
      </c>
      <c r="M13" s="41">
        <v>10</v>
      </c>
      <c r="N13" s="41"/>
      <c r="O13" s="41">
        <v>11</v>
      </c>
      <c r="P13" s="41">
        <v>12</v>
      </c>
      <c r="Q13" s="41">
        <v>13</v>
      </c>
      <c r="R13" s="41"/>
      <c r="S13" s="41">
        <v>14</v>
      </c>
      <c r="T13" s="41">
        <v>15</v>
      </c>
      <c r="U13" s="41">
        <v>16</v>
      </c>
      <c r="V13" s="41"/>
      <c r="W13" s="41">
        <v>17</v>
      </c>
    </row>
    <row r="14" spans="2:23" ht="58.5" customHeight="1" x14ac:dyDescent="0.25">
      <c r="B14" s="53">
        <v>1</v>
      </c>
      <c r="C14" s="54" t="s">
        <v>60</v>
      </c>
      <c r="D14" s="53">
        <v>183</v>
      </c>
      <c r="E14" s="53">
        <v>149</v>
      </c>
      <c r="F14" s="53">
        <v>58</v>
      </c>
      <c r="G14" s="55">
        <v>38.93</v>
      </c>
      <c r="H14" s="53">
        <v>1</v>
      </c>
      <c r="I14" s="53">
        <v>1</v>
      </c>
      <c r="J14" s="53">
        <v>0</v>
      </c>
      <c r="K14" s="53">
        <f>I14/H14*100</f>
        <v>100</v>
      </c>
      <c r="L14" s="53">
        <v>0</v>
      </c>
      <c r="M14" s="53">
        <v>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</row>
    <row r="15" spans="2:23" ht="108" customHeight="1" x14ac:dyDescent="0.25">
      <c r="B15" s="53">
        <v>2</v>
      </c>
      <c r="C15" s="54" t="s">
        <v>61</v>
      </c>
      <c r="D15" s="53">
        <v>183</v>
      </c>
      <c r="E15" s="53">
        <v>149</v>
      </c>
      <c r="F15" s="53">
        <v>58</v>
      </c>
      <c r="G15" s="55">
        <v>38.93</v>
      </c>
      <c r="H15" s="53">
        <v>1</v>
      </c>
      <c r="I15" s="53">
        <v>1</v>
      </c>
      <c r="J15" s="53">
        <v>0</v>
      </c>
      <c r="K15" s="53">
        <f t="shared" ref="K15:K25" si="0">I15/H15*100</f>
        <v>100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</row>
    <row r="16" spans="2:23" ht="180.75" customHeight="1" x14ac:dyDescent="0.25">
      <c r="B16" s="53">
        <v>3</v>
      </c>
      <c r="C16" s="54" t="s">
        <v>62</v>
      </c>
      <c r="D16" s="53">
        <v>0</v>
      </c>
      <c r="E16" s="53">
        <v>0</v>
      </c>
      <c r="F16" s="53">
        <v>0</v>
      </c>
      <c r="G16" s="56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</row>
    <row r="17" spans="2:23" ht="25.5" x14ac:dyDescent="0.25">
      <c r="B17" s="57" t="s">
        <v>63</v>
      </c>
      <c r="C17" s="54" t="s">
        <v>64</v>
      </c>
      <c r="D17" s="53">
        <v>0</v>
      </c>
      <c r="E17" s="53">
        <v>0</v>
      </c>
      <c r="F17" s="53">
        <v>0</v>
      </c>
      <c r="G17" s="55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</row>
    <row r="18" spans="2:23" ht="13.5" customHeight="1" x14ac:dyDescent="0.25">
      <c r="B18" s="57" t="s">
        <v>65</v>
      </c>
      <c r="C18" s="54" t="s">
        <v>66</v>
      </c>
      <c r="D18" s="53">
        <v>0</v>
      </c>
      <c r="E18" s="53">
        <v>0</v>
      </c>
      <c r="F18" s="53">
        <v>0</v>
      </c>
      <c r="G18" s="55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</row>
    <row r="19" spans="2:23" ht="91.5" customHeight="1" x14ac:dyDescent="0.25">
      <c r="B19" s="53">
        <v>4</v>
      </c>
      <c r="C19" s="54" t="s">
        <v>67</v>
      </c>
      <c r="D19" s="53">
        <v>12</v>
      </c>
      <c r="E19" s="53">
        <v>12</v>
      </c>
      <c r="F19" s="53">
        <v>10</v>
      </c>
      <c r="G19" s="55">
        <v>83.33</v>
      </c>
      <c r="H19" s="53">
        <v>12</v>
      </c>
      <c r="I19" s="53">
        <v>12</v>
      </c>
      <c r="J19" s="53">
        <v>0</v>
      </c>
      <c r="K19" s="53">
        <f t="shared" si="0"/>
        <v>100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</row>
    <row r="20" spans="2:23" ht="79.5" customHeight="1" x14ac:dyDescent="0.25">
      <c r="B20" s="53">
        <v>5</v>
      </c>
      <c r="C20" s="54" t="s">
        <v>68</v>
      </c>
      <c r="D20" s="53">
        <v>170</v>
      </c>
      <c r="E20" s="53">
        <v>146</v>
      </c>
      <c r="F20" s="53">
        <v>58</v>
      </c>
      <c r="G20" s="55">
        <v>39.729999999999997</v>
      </c>
      <c r="H20" s="53">
        <v>1</v>
      </c>
      <c r="I20" s="53">
        <v>1</v>
      </c>
      <c r="J20" s="53">
        <v>0</v>
      </c>
      <c r="K20" s="53">
        <f t="shared" si="0"/>
        <v>100</v>
      </c>
      <c r="L20" s="53">
        <v>0</v>
      </c>
      <c r="M20" s="53">
        <v>1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</row>
    <row r="21" spans="2:23" ht="80.25" customHeight="1" x14ac:dyDescent="0.25">
      <c r="B21" s="53">
        <v>6</v>
      </c>
      <c r="C21" s="54" t="s">
        <v>69</v>
      </c>
      <c r="D21" s="53">
        <v>115</v>
      </c>
      <c r="E21" s="53">
        <v>83</v>
      </c>
      <c r="F21" s="53">
        <v>58</v>
      </c>
      <c r="G21" s="55">
        <v>69.88</v>
      </c>
      <c r="H21" s="53">
        <v>1</v>
      </c>
      <c r="I21" s="53">
        <v>1</v>
      </c>
      <c r="J21" s="53">
        <v>0</v>
      </c>
      <c r="K21" s="53">
        <f t="shared" si="0"/>
        <v>100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</row>
    <row r="22" spans="2:23" ht="168" customHeight="1" x14ac:dyDescent="0.25">
      <c r="B22" s="53">
        <v>7</v>
      </c>
      <c r="C22" s="54" t="s">
        <v>70</v>
      </c>
      <c r="D22" s="53">
        <v>0</v>
      </c>
      <c r="E22" s="53">
        <v>0</v>
      </c>
      <c r="F22" s="53">
        <v>0</v>
      </c>
      <c r="G22" s="55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</row>
    <row r="23" spans="2:23" ht="28.5" customHeight="1" x14ac:dyDescent="0.25">
      <c r="B23" s="57" t="s">
        <v>71</v>
      </c>
      <c r="C23" s="54" t="s">
        <v>64</v>
      </c>
      <c r="D23" s="53">
        <v>0</v>
      </c>
      <c r="E23" s="53">
        <v>0</v>
      </c>
      <c r="F23" s="53">
        <v>0</v>
      </c>
      <c r="G23" s="55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</row>
    <row r="24" spans="2:23" ht="15.75" customHeight="1" x14ac:dyDescent="0.25">
      <c r="B24" s="57" t="s">
        <v>72</v>
      </c>
      <c r="C24" s="54" t="s">
        <v>73</v>
      </c>
      <c r="D24" s="53">
        <v>0</v>
      </c>
      <c r="E24" s="53">
        <v>0</v>
      </c>
      <c r="F24" s="53">
        <v>0</v>
      </c>
      <c r="G24" s="55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</row>
    <row r="25" spans="2:23" ht="79.5" customHeight="1" x14ac:dyDescent="0.25">
      <c r="B25" s="53">
        <v>8</v>
      </c>
      <c r="C25" s="54" t="s">
        <v>74</v>
      </c>
      <c r="D25" s="53">
        <v>30</v>
      </c>
      <c r="E25" s="53">
        <v>30</v>
      </c>
      <c r="F25" s="53">
        <v>30</v>
      </c>
      <c r="G25" s="55">
        <f t="shared" ref="G25" si="1">E25/D25*100</f>
        <v>100</v>
      </c>
      <c r="H25" s="53">
        <v>30</v>
      </c>
      <c r="I25" s="53">
        <v>30</v>
      </c>
      <c r="J25" s="53">
        <v>0</v>
      </c>
      <c r="K25" s="53">
        <f t="shared" si="0"/>
        <v>100</v>
      </c>
      <c r="L25" s="53">
        <v>0</v>
      </c>
      <c r="M25" s="53">
        <v>25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</row>
  </sheetData>
  <mergeCells count="12">
    <mergeCell ref="B9:W9"/>
    <mergeCell ref="B5:W5"/>
    <mergeCell ref="B10:B12"/>
    <mergeCell ref="C10:C12"/>
    <mergeCell ref="D10:W10"/>
    <mergeCell ref="D11:G11"/>
    <mergeCell ref="H11:K11"/>
    <mergeCell ref="L11:O11"/>
    <mergeCell ref="P11:S11"/>
    <mergeCell ref="T11:W11"/>
    <mergeCell ref="B6:W6"/>
    <mergeCell ref="B7:W7"/>
  </mergeCells>
  <pageMargins left="0.19685039370078741" right="0" top="0.19685039370078741" bottom="0" header="0.31496062992125984" footer="0.31496062992125984"/>
  <pageSetup paperSize="9" scale="4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A7" workbookViewId="0">
      <selection activeCell="B27" sqref="B27:L27"/>
    </sheetView>
  </sheetViews>
  <sheetFormatPr defaultRowHeight="15" x14ac:dyDescent="0.25"/>
  <cols>
    <col min="2" max="2" width="24" customWidth="1"/>
    <col min="3" max="3" width="18.85546875" customWidth="1"/>
    <col min="4" max="4" width="6.7109375" customWidth="1"/>
    <col min="5" max="5" width="4.28515625" customWidth="1"/>
    <col min="6" max="6" width="3.85546875" customWidth="1"/>
    <col min="7" max="7" width="4.5703125" customWidth="1"/>
    <col min="8" max="8" width="3.7109375" customWidth="1"/>
    <col min="9" max="9" width="4.140625" customWidth="1"/>
    <col min="10" max="10" width="4" customWidth="1"/>
    <col min="11" max="11" width="4.28515625" customWidth="1"/>
    <col min="12" max="12" width="4.85546875" customWidth="1"/>
  </cols>
  <sheetData>
    <row r="1" spans="2:12" x14ac:dyDescent="0.25">
      <c r="L1" s="30" t="s">
        <v>193</v>
      </c>
    </row>
    <row r="2" spans="2:12" x14ac:dyDescent="0.25">
      <c r="L2" s="30" t="s">
        <v>194</v>
      </c>
    </row>
    <row r="3" spans="2:12" x14ac:dyDescent="0.25">
      <c r="L3" s="30" t="s">
        <v>195</v>
      </c>
    </row>
    <row r="4" spans="2:12" x14ac:dyDescent="0.25">
      <c r="L4" s="30" t="s">
        <v>196</v>
      </c>
    </row>
    <row r="5" spans="2:12" ht="72" customHeight="1" x14ac:dyDescent="0.25">
      <c r="B5" s="71" t="s">
        <v>75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7" spans="2:12" x14ac:dyDescent="0.25">
      <c r="B7" s="76" t="s">
        <v>76</v>
      </c>
      <c r="C7" s="76"/>
      <c r="D7" s="76"/>
      <c r="E7" s="76">
        <v>15</v>
      </c>
      <c r="F7" s="76"/>
      <c r="G7" s="76">
        <v>150</v>
      </c>
      <c r="H7" s="76"/>
      <c r="I7" s="76">
        <v>250</v>
      </c>
      <c r="J7" s="76"/>
      <c r="K7" s="76">
        <v>670</v>
      </c>
      <c r="L7" s="76"/>
    </row>
    <row r="8" spans="2:12" ht="30" x14ac:dyDescent="0.25">
      <c r="B8" s="76" t="s">
        <v>77</v>
      </c>
      <c r="C8" s="76"/>
      <c r="D8" s="76"/>
      <c r="E8" s="16" t="s">
        <v>78</v>
      </c>
      <c r="F8" s="16" t="s">
        <v>79</v>
      </c>
      <c r="G8" s="16" t="s">
        <v>78</v>
      </c>
      <c r="H8" s="16" t="s">
        <v>79</v>
      </c>
      <c r="I8" s="16" t="s">
        <v>78</v>
      </c>
      <c r="J8" s="16" t="s">
        <v>79</v>
      </c>
      <c r="K8" s="16" t="s">
        <v>78</v>
      </c>
      <c r="L8" s="16" t="s">
        <v>79</v>
      </c>
    </row>
    <row r="9" spans="2:12" ht="51" customHeight="1" x14ac:dyDescent="0.25">
      <c r="B9" s="3" t="s">
        <v>80</v>
      </c>
      <c r="C9" s="3" t="s">
        <v>81</v>
      </c>
      <c r="D9" s="3" t="s">
        <v>82</v>
      </c>
      <c r="E9" s="3"/>
      <c r="F9" s="3"/>
      <c r="G9" s="3"/>
      <c r="H9" s="3"/>
      <c r="I9" s="3"/>
      <c r="J9" s="3"/>
      <c r="K9" s="3"/>
      <c r="L9" s="3"/>
    </row>
    <row r="10" spans="2:12" x14ac:dyDescent="0.25">
      <c r="B10" s="80" t="s">
        <v>83</v>
      </c>
      <c r="C10" s="80" t="s">
        <v>84</v>
      </c>
      <c r="D10" s="12" t="s">
        <v>85</v>
      </c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80"/>
      <c r="C11" s="80"/>
      <c r="D11" s="12" t="s">
        <v>86</v>
      </c>
      <c r="E11" s="3"/>
      <c r="F11" s="3"/>
      <c r="G11" s="3"/>
      <c r="H11" s="3"/>
      <c r="I11" s="3"/>
      <c r="J11" s="3"/>
      <c r="K11" s="3"/>
      <c r="L11" s="3"/>
    </row>
    <row r="12" spans="2:12" x14ac:dyDescent="0.25">
      <c r="B12" s="80"/>
      <c r="C12" s="80" t="s">
        <v>87</v>
      </c>
      <c r="D12" s="12" t="s">
        <v>85</v>
      </c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80"/>
      <c r="C13" s="80"/>
      <c r="D13" s="12" t="s">
        <v>86</v>
      </c>
      <c r="E13" s="3"/>
      <c r="F13" s="3"/>
      <c r="G13" s="3"/>
      <c r="H13" s="3"/>
      <c r="I13" s="3"/>
      <c r="J13" s="3"/>
      <c r="K13" s="3"/>
      <c r="L13" s="3"/>
    </row>
    <row r="14" spans="2:12" x14ac:dyDescent="0.25">
      <c r="B14" s="80">
        <v>750</v>
      </c>
      <c r="C14" s="80" t="s">
        <v>84</v>
      </c>
      <c r="D14" s="12" t="s">
        <v>85</v>
      </c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80"/>
      <c r="C15" s="80"/>
      <c r="D15" s="12" t="s">
        <v>86</v>
      </c>
      <c r="E15" s="3"/>
      <c r="F15" s="3"/>
      <c r="G15" s="3"/>
      <c r="H15" s="3"/>
      <c r="I15" s="3"/>
      <c r="J15" s="3"/>
      <c r="K15" s="3"/>
      <c r="L15" s="3"/>
    </row>
    <row r="16" spans="2:12" x14ac:dyDescent="0.25">
      <c r="B16" s="80"/>
      <c r="C16" s="80" t="s">
        <v>87</v>
      </c>
      <c r="D16" s="12" t="s">
        <v>85</v>
      </c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80"/>
      <c r="C17" s="80"/>
      <c r="D17" s="12" t="s">
        <v>86</v>
      </c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80">
        <v>1000</v>
      </c>
      <c r="C18" s="80" t="s">
        <v>84</v>
      </c>
      <c r="D18" s="12" t="s">
        <v>85</v>
      </c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80"/>
      <c r="C19" s="80"/>
      <c r="D19" s="12" t="s">
        <v>86</v>
      </c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80"/>
      <c r="C20" s="80" t="s">
        <v>87</v>
      </c>
      <c r="D20" s="12" t="s">
        <v>85</v>
      </c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80"/>
      <c r="C21" s="80"/>
      <c r="D21" s="12" t="s">
        <v>86</v>
      </c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80">
        <v>1250</v>
      </c>
      <c r="C22" s="80" t="s">
        <v>84</v>
      </c>
      <c r="D22" s="12" t="s">
        <v>85</v>
      </c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80"/>
      <c r="C23" s="80"/>
      <c r="D23" s="12" t="s">
        <v>86</v>
      </c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80"/>
      <c r="C24" s="80" t="s">
        <v>87</v>
      </c>
      <c r="D24" s="12" t="s">
        <v>85</v>
      </c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80"/>
      <c r="C25" s="80"/>
      <c r="D25" s="12" t="s">
        <v>86</v>
      </c>
      <c r="E25" s="3"/>
      <c r="F25" s="3"/>
      <c r="G25" s="3"/>
      <c r="H25" s="3"/>
      <c r="I25" s="3"/>
      <c r="J25" s="3"/>
      <c r="K25" s="3"/>
      <c r="L25" s="3"/>
    </row>
    <row r="27" spans="2:12" ht="33" customHeight="1" x14ac:dyDescent="0.25">
      <c r="B27" s="105" t="s">
        <v>156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</sheetData>
  <mergeCells count="20">
    <mergeCell ref="B5:L5"/>
    <mergeCell ref="B18:B21"/>
    <mergeCell ref="C18:C19"/>
    <mergeCell ref="C20:C21"/>
    <mergeCell ref="B7:D7"/>
    <mergeCell ref="E7:F7"/>
    <mergeCell ref="G7:H7"/>
    <mergeCell ref="B10:B13"/>
    <mergeCell ref="C10:C11"/>
    <mergeCell ref="C12:C13"/>
    <mergeCell ref="B14:B17"/>
    <mergeCell ref="C14:C15"/>
    <mergeCell ref="C16:C17"/>
    <mergeCell ref="B27:L27"/>
    <mergeCell ref="B22:B25"/>
    <mergeCell ref="C22:C23"/>
    <mergeCell ref="C24:C25"/>
    <mergeCell ref="I7:J7"/>
    <mergeCell ref="K7:L7"/>
    <mergeCell ref="B8:D8"/>
  </mergeCells>
  <pageMargins left="0.70866141732283472" right="0.70866141732283472" top="0.55118110236220474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topLeftCell="A16" workbookViewId="0">
      <selection activeCell="B12" sqref="B12:C19"/>
    </sheetView>
  </sheetViews>
  <sheetFormatPr defaultRowHeight="15" x14ac:dyDescent="0.25"/>
  <cols>
    <col min="1" max="1" width="3.42578125" customWidth="1"/>
    <col min="2" max="2" width="4.42578125" customWidth="1"/>
    <col min="3" max="3" width="21.85546875" customWidth="1"/>
    <col min="4" max="4" width="5.7109375" customWidth="1"/>
    <col min="5" max="6" width="5.85546875" customWidth="1"/>
    <col min="7" max="7" width="11.7109375" customWidth="1"/>
    <col min="8" max="10" width="5.5703125" customWidth="1"/>
    <col min="11" max="11" width="12" customWidth="1"/>
    <col min="12" max="12" width="5.5703125" customWidth="1"/>
    <col min="13" max="14" width="5.7109375" customWidth="1"/>
    <col min="15" max="15" width="11.7109375" customWidth="1"/>
    <col min="16" max="18" width="5.85546875" customWidth="1"/>
    <col min="19" max="19" width="11.5703125" customWidth="1"/>
    <col min="20" max="20" width="5.42578125" customWidth="1"/>
    <col min="21" max="22" width="5.28515625" customWidth="1"/>
    <col min="23" max="23" width="12.140625" customWidth="1"/>
  </cols>
  <sheetData>
    <row r="1" spans="2:24" x14ac:dyDescent="0.25">
      <c r="X1" s="30" t="s">
        <v>193</v>
      </c>
    </row>
    <row r="2" spans="2:24" x14ac:dyDescent="0.25">
      <c r="X2" s="30" t="s">
        <v>194</v>
      </c>
    </row>
    <row r="3" spans="2:24" x14ac:dyDescent="0.25">
      <c r="X3" s="30" t="s">
        <v>195</v>
      </c>
    </row>
    <row r="4" spans="2:24" x14ac:dyDescent="0.25">
      <c r="X4" s="30" t="s">
        <v>196</v>
      </c>
    </row>
    <row r="5" spans="2:24" x14ac:dyDescent="0.25">
      <c r="B5" s="70" t="s">
        <v>88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4" ht="60.75" customHeight="1" x14ac:dyDescent="0.25">
      <c r="B6" s="81" t="s">
        <v>89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2:24" x14ac:dyDescent="0.25">
      <c r="B7" s="82" t="s">
        <v>5</v>
      </c>
      <c r="C7" s="82" t="s">
        <v>90</v>
      </c>
      <c r="D7" s="85" t="s">
        <v>91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</row>
    <row r="8" spans="2:24" ht="45" customHeight="1" x14ac:dyDescent="0.25">
      <c r="B8" s="83"/>
      <c r="C8" s="83"/>
      <c r="D8" s="85" t="s">
        <v>92</v>
      </c>
      <c r="E8" s="86"/>
      <c r="F8" s="86"/>
      <c r="G8" s="87"/>
      <c r="H8" s="85" t="s">
        <v>93</v>
      </c>
      <c r="I8" s="86"/>
      <c r="J8" s="86"/>
      <c r="K8" s="87"/>
      <c r="L8" s="85" t="s">
        <v>94</v>
      </c>
      <c r="M8" s="86"/>
      <c r="N8" s="86"/>
      <c r="O8" s="87"/>
      <c r="P8" s="85" t="s">
        <v>95</v>
      </c>
      <c r="Q8" s="86"/>
      <c r="R8" s="86"/>
      <c r="S8" s="87"/>
      <c r="T8" s="85" t="s">
        <v>96</v>
      </c>
      <c r="U8" s="86"/>
      <c r="V8" s="86"/>
      <c r="W8" s="87"/>
    </row>
    <row r="9" spans="2:24" ht="68.25" customHeight="1" x14ac:dyDescent="0.25">
      <c r="B9" s="84"/>
      <c r="C9" s="84"/>
      <c r="D9" s="16">
        <v>2015</v>
      </c>
      <c r="E9" s="16">
        <v>2016</v>
      </c>
      <c r="F9" s="16">
        <v>2017</v>
      </c>
      <c r="G9" s="16" t="s">
        <v>59</v>
      </c>
      <c r="H9" s="16">
        <v>2015</v>
      </c>
      <c r="I9" s="16">
        <v>2016</v>
      </c>
      <c r="J9" s="16">
        <v>2017</v>
      </c>
      <c r="K9" s="16" t="s">
        <v>59</v>
      </c>
      <c r="L9" s="16">
        <v>2015</v>
      </c>
      <c r="M9" s="16">
        <v>2016</v>
      </c>
      <c r="N9" s="16">
        <v>2017</v>
      </c>
      <c r="O9" s="16" t="s">
        <v>59</v>
      </c>
      <c r="P9" s="16">
        <v>2015</v>
      </c>
      <c r="Q9" s="16">
        <v>2016</v>
      </c>
      <c r="R9" s="16">
        <v>2017</v>
      </c>
      <c r="S9" s="16" t="s">
        <v>59</v>
      </c>
      <c r="T9" s="16">
        <v>2015</v>
      </c>
      <c r="U9" s="16">
        <v>2016</v>
      </c>
      <c r="V9" s="16">
        <v>2017</v>
      </c>
      <c r="W9" s="16" t="s">
        <v>59</v>
      </c>
    </row>
    <row r="10" spans="2:24" x14ac:dyDescent="0.25">
      <c r="B10" s="12">
        <v>1</v>
      </c>
      <c r="C10" s="12">
        <v>2</v>
      </c>
      <c r="D10" s="12">
        <v>3</v>
      </c>
      <c r="E10" s="12">
        <v>4</v>
      </c>
      <c r="F10" s="32"/>
      <c r="G10" s="12">
        <v>5</v>
      </c>
      <c r="H10" s="12">
        <v>6</v>
      </c>
      <c r="I10" s="12">
        <v>7</v>
      </c>
      <c r="J10" s="32"/>
      <c r="K10" s="12">
        <v>8</v>
      </c>
      <c r="L10" s="12">
        <v>9</v>
      </c>
      <c r="M10" s="12">
        <v>10</v>
      </c>
      <c r="N10" s="32"/>
      <c r="O10" s="12">
        <v>11</v>
      </c>
      <c r="P10" s="12">
        <v>12</v>
      </c>
      <c r="Q10" s="12">
        <v>13</v>
      </c>
      <c r="R10" s="32"/>
      <c r="S10" s="12">
        <v>14</v>
      </c>
      <c r="T10" s="12">
        <v>15</v>
      </c>
      <c r="U10" s="12">
        <v>16</v>
      </c>
      <c r="V10" s="32"/>
      <c r="W10" s="12">
        <v>17</v>
      </c>
    </row>
    <row r="11" spans="2:24" ht="43.5" customHeight="1" x14ac:dyDescent="0.25">
      <c r="B11" s="33">
        <v>1</v>
      </c>
      <c r="C11" s="16" t="s">
        <v>97</v>
      </c>
      <c r="D11" s="33">
        <f>D12+D13+D14+D15+D16+D17</f>
        <v>214</v>
      </c>
      <c r="E11" s="33">
        <f>E12+E13+E14+E15+E16+E17</f>
        <v>179</v>
      </c>
      <c r="F11" s="33">
        <v>109</v>
      </c>
      <c r="G11" s="36">
        <v>60.89</v>
      </c>
      <c r="H11" s="33">
        <f>H12+H13+H14+H15+H16+H17</f>
        <v>5</v>
      </c>
      <c r="I11" s="33">
        <f>I12+I13+I14+I15+I16+I17</f>
        <v>2</v>
      </c>
      <c r="J11" s="33">
        <v>5275</v>
      </c>
      <c r="K11" s="37">
        <v>2637.5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/>
      <c r="S11" s="33">
        <v>0</v>
      </c>
      <c r="T11" s="33">
        <v>0</v>
      </c>
      <c r="U11" s="33">
        <v>0</v>
      </c>
      <c r="V11" s="33"/>
      <c r="W11" s="33">
        <v>0</v>
      </c>
    </row>
    <row r="12" spans="2:24" ht="60" customHeight="1" x14ac:dyDescent="0.25">
      <c r="B12" s="22" t="s">
        <v>98</v>
      </c>
      <c r="C12" s="3" t="s">
        <v>99</v>
      </c>
      <c r="D12" s="13">
        <v>0</v>
      </c>
      <c r="E12" s="13">
        <v>0</v>
      </c>
      <c r="F12" s="32">
        <v>0</v>
      </c>
      <c r="G12" s="19">
        <v>0</v>
      </c>
      <c r="H12" s="13">
        <v>5</v>
      </c>
      <c r="I12" s="13">
        <v>2</v>
      </c>
      <c r="J12" s="32">
        <v>0</v>
      </c>
      <c r="K12" s="20">
        <v>0</v>
      </c>
      <c r="L12" s="13">
        <v>0</v>
      </c>
      <c r="M12" s="13">
        <v>0</v>
      </c>
      <c r="N12" s="38">
        <v>0</v>
      </c>
      <c r="O12" s="13">
        <v>0</v>
      </c>
      <c r="P12" s="13">
        <v>0</v>
      </c>
      <c r="Q12" s="13">
        <v>0</v>
      </c>
      <c r="R12" s="32">
        <v>0</v>
      </c>
      <c r="S12" s="13">
        <v>0</v>
      </c>
      <c r="T12" s="13">
        <v>0</v>
      </c>
      <c r="U12" s="13">
        <v>0</v>
      </c>
      <c r="V12" s="32">
        <v>0</v>
      </c>
      <c r="W12" s="13">
        <v>0</v>
      </c>
    </row>
    <row r="13" spans="2:24" ht="46.5" customHeight="1" x14ac:dyDescent="0.25">
      <c r="B13" s="22" t="s">
        <v>100</v>
      </c>
      <c r="C13" s="3" t="s">
        <v>101</v>
      </c>
      <c r="D13" s="13">
        <v>183</v>
      </c>
      <c r="E13" s="13">
        <v>149</v>
      </c>
      <c r="F13" s="32">
        <v>58</v>
      </c>
      <c r="G13" s="19">
        <v>38.93</v>
      </c>
      <c r="H13" s="13">
        <v>0</v>
      </c>
      <c r="I13" s="13">
        <v>0</v>
      </c>
      <c r="J13" s="32">
        <v>0</v>
      </c>
      <c r="K13" s="13">
        <v>0</v>
      </c>
      <c r="L13" s="13">
        <v>0</v>
      </c>
      <c r="M13" s="13">
        <v>0</v>
      </c>
      <c r="N13" s="38">
        <v>0</v>
      </c>
      <c r="O13" s="13">
        <v>0</v>
      </c>
      <c r="P13" s="13">
        <v>0</v>
      </c>
      <c r="Q13" s="13">
        <v>0</v>
      </c>
      <c r="R13" s="34">
        <v>0</v>
      </c>
      <c r="S13" s="13">
        <v>0</v>
      </c>
      <c r="T13" s="13">
        <v>0</v>
      </c>
      <c r="U13" s="13">
        <v>0</v>
      </c>
      <c r="V13" s="34">
        <v>0</v>
      </c>
      <c r="W13" s="13">
        <v>0</v>
      </c>
    </row>
    <row r="14" spans="2:24" ht="47.25" customHeight="1" x14ac:dyDescent="0.25">
      <c r="B14" s="22" t="s">
        <v>102</v>
      </c>
      <c r="C14" s="3" t="s">
        <v>103</v>
      </c>
      <c r="D14" s="13">
        <v>22</v>
      </c>
      <c r="E14" s="13">
        <v>22</v>
      </c>
      <c r="F14" s="32">
        <v>31</v>
      </c>
      <c r="G14" s="19">
        <v>140.91</v>
      </c>
      <c r="H14" s="13">
        <v>0</v>
      </c>
      <c r="I14" s="13">
        <v>0</v>
      </c>
      <c r="J14" s="32">
        <v>5275</v>
      </c>
      <c r="K14" s="20">
        <v>0</v>
      </c>
      <c r="L14" s="13">
        <v>0</v>
      </c>
      <c r="M14" s="13">
        <v>0</v>
      </c>
      <c r="N14" s="38">
        <v>0</v>
      </c>
      <c r="O14" s="13">
        <v>0</v>
      </c>
      <c r="P14" s="13">
        <v>0</v>
      </c>
      <c r="Q14" s="13">
        <v>0</v>
      </c>
      <c r="R14" s="34">
        <v>0</v>
      </c>
      <c r="S14" s="13">
        <v>0</v>
      </c>
      <c r="T14" s="13">
        <v>0</v>
      </c>
      <c r="U14" s="13">
        <v>0</v>
      </c>
      <c r="V14" s="34">
        <v>0</v>
      </c>
      <c r="W14" s="13">
        <v>0</v>
      </c>
    </row>
    <row r="15" spans="2:24" ht="31.5" customHeight="1" x14ac:dyDescent="0.25">
      <c r="B15" s="22" t="s">
        <v>104</v>
      </c>
      <c r="C15" s="3" t="s">
        <v>105</v>
      </c>
      <c r="D15" s="13">
        <v>0</v>
      </c>
      <c r="E15" s="13">
        <v>0</v>
      </c>
      <c r="F15" s="32">
        <v>0</v>
      </c>
      <c r="G15" s="19">
        <v>0</v>
      </c>
      <c r="H15" s="13">
        <v>0</v>
      </c>
      <c r="I15" s="13">
        <v>0</v>
      </c>
      <c r="J15" s="32">
        <v>0</v>
      </c>
      <c r="K15" s="13">
        <v>0</v>
      </c>
      <c r="L15" s="13">
        <v>0</v>
      </c>
      <c r="M15" s="13">
        <v>0</v>
      </c>
      <c r="N15" s="38">
        <v>0</v>
      </c>
      <c r="O15" s="13">
        <v>0</v>
      </c>
      <c r="P15" s="13">
        <v>0</v>
      </c>
      <c r="Q15" s="13">
        <v>0</v>
      </c>
      <c r="R15" s="34">
        <v>0</v>
      </c>
      <c r="S15" s="13">
        <v>0</v>
      </c>
      <c r="T15" s="13">
        <v>0</v>
      </c>
      <c r="U15" s="13">
        <v>0</v>
      </c>
      <c r="V15" s="34">
        <v>0</v>
      </c>
      <c r="W15" s="13">
        <v>0</v>
      </c>
    </row>
    <row r="16" spans="2:24" ht="60" customHeight="1" x14ac:dyDescent="0.25">
      <c r="B16" s="21" t="s">
        <v>106</v>
      </c>
      <c r="C16" s="3" t="s">
        <v>107</v>
      </c>
      <c r="D16" s="13">
        <v>0</v>
      </c>
      <c r="E16" s="13">
        <v>0</v>
      </c>
      <c r="F16" s="32">
        <v>0</v>
      </c>
      <c r="G16" s="19">
        <v>0</v>
      </c>
      <c r="H16" s="13">
        <v>0</v>
      </c>
      <c r="I16" s="13">
        <v>0</v>
      </c>
      <c r="J16" s="32">
        <v>0</v>
      </c>
      <c r="K16" s="13">
        <v>0</v>
      </c>
      <c r="L16" s="13">
        <v>0</v>
      </c>
      <c r="M16" s="13">
        <v>0</v>
      </c>
      <c r="N16" s="38">
        <v>0</v>
      </c>
      <c r="O16" s="13">
        <v>0</v>
      </c>
      <c r="P16" s="13">
        <v>0</v>
      </c>
      <c r="Q16" s="13">
        <v>0</v>
      </c>
      <c r="R16" s="34">
        <v>0</v>
      </c>
      <c r="S16" s="13">
        <v>0</v>
      </c>
      <c r="T16" s="13">
        <v>0</v>
      </c>
      <c r="U16" s="13">
        <v>0</v>
      </c>
      <c r="V16" s="34">
        <v>0</v>
      </c>
      <c r="W16" s="13">
        <v>0</v>
      </c>
    </row>
    <row r="17" spans="2:23" ht="60" customHeight="1" x14ac:dyDescent="0.25">
      <c r="B17" s="21" t="s">
        <v>108</v>
      </c>
      <c r="C17" s="3" t="s">
        <v>191</v>
      </c>
      <c r="D17" s="13">
        <v>9</v>
      </c>
      <c r="E17" s="13">
        <v>8</v>
      </c>
      <c r="F17" s="32">
        <v>13</v>
      </c>
      <c r="G17" s="19">
        <v>162.5</v>
      </c>
      <c r="H17" s="13">
        <v>0</v>
      </c>
      <c r="I17" s="13">
        <v>0</v>
      </c>
      <c r="J17" s="32">
        <v>0</v>
      </c>
      <c r="K17" s="13">
        <v>0</v>
      </c>
      <c r="L17" s="13">
        <v>0</v>
      </c>
      <c r="M17" s="13">
        <v>0</v>
      </c>
      <c r="N17" s="38">
        <v>0</v>
      </c>
      <c r="O17" s="13">
        <v>0</v>
      </c>
      <c r="P17" s="13">
        <v>0</v>
      </c>
      <c r="Q17" s="13">
        <v>0</v>
      </c>
      <c r="R17" s="34">
        <v>0</v>
      </c>
      <c r="S17" s="13">
        <v>0</v>
      </c>
      <c r="T17" s="13">
        <v>0</v>
      </c>
      <c r="U17" s="13">
        <v>0</v>
      </c>
      <c r="V17" s="34">
        <v>0</v>
      </c>
      <c r="W17" s="13">
        <v>0</v>
      </c>
    </row>
    <row r="18" spans="2:23" ht="60" customHeight="1" x14ac:dyDescent="0.25">
      <c r="B18" s="21" t="s">
        <v>238</v>
      </c>
      <c r="C18" s="3" t="s">
        <v>236</v>
      </c>
      <c r="D18" s="34">
        <v>0</v>
      </c>
      <c r="E18" s="34">
        <v>0</v>
      </c>
      <c r="F18" s="34">
        <v>6</v>
      </c>
      <c r="G18" s="19">
        <v>100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8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</row>
    <row r="19" spans="2:23" ht="60" customHeight="1" x14ac:dyDescent="0.25">
      <c r="B19" s="21" t="s">
        <v>239</v>
      </c>
      <c r="C19" s="3" t="s">
        <v>237</v>
      </c>
      <c r="D19" s="34">
        <v>0</v>
      </c>
      <c r="E19" s="34">
        <v>0</v>
      </c>
      <c r="F19" s="34">
        <v>1</v>
      </c>
      <c r="G19" s="19">
        <v>100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8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</row>
    <row r="20" spans="2:23" x14ac:dyDescent="0.25">
      <c r="B20" s="35">
        <v>2</v>
      </c>
      <c r="C20" s="16" t="s">
        <v>110</v>
      </c>
      <c r="D20" s="33">
        <v>0</v>
      </c>
      <c r="E20" s="33">
        <v>0</v>
      </c>
      <c r="F20" s="33">
        <v>0</v>
      </c>
      <c r="G20" s="36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</row>
    <row r="21" spans="2:23" ht="63" customHeight="1" x14ac:dyDescent="0.25">
      <c r="B21" s="21" t="s">
        <v>19</v>
      </c>
      <c r="C21" s="3" t="s">
        <v>111</v>
      </c>
      <c r="D21" s="13">
        <v>0</v>
      </c>
      <c r="E21" s="13">
        <v>0</v>
      </c>
      <c r="F21" s="32">
        <v>0</v>
      </c>
      <c r="G21" s="19">
        <v>0</v>
      </c>
      <c r="H21" s="13">
        <v>0</v>
      </c>
      <c r="I21" s="13">
        <v>0</v>
      </c>
      <c r="J21" s="34">
        <v>0</v>
      </c>
      <c r="K21" s="13">
        <v>0</v>
      </c>
      <c r="L21" s="13">
        <v>0</v>
      </c>
      <c r="M21" s="13">
        <v>0</v>
      </c>
      <c r="N21" s="38">
        <v>0</v>
      </c>
      <c r="O21" s="13">
        <v>0</v>
      </c>
      <c r="P21" s="13">
        <v>0</v>
      </c>
      <c r="Q21" s="13">
        <v>0</v>
      </c>
      <c r="R21" s="34">
        <v>0</v>
      </c>
      <c r="S21" s="13">
        <v>0</v>
      </c>
      <c r="T21" s="13">
        <v>0</v>
      </c>
      <c r="U21" s="13">
        <v>0</v>
      </c>
      <c r="V21" s="34">
        <v>0</v>
      </c>
      <c r="W21" s="13">
        <v>0</v>
      </c>
    </row>
    <row r="22" spans="2:23" ht="57" customHeight="1" x14ac:dyDescent="0.25">
      <c r="B22" s="21" t="s">
        <v>112</v>
      </c>
      <c r="C22" s="3" t="s">
        <v>113</v>
      </c>
      <c r="D22" s="13">
        <v>0</v>
      </c>
      <c r="E22" s="13">
        <v>0</v>
      </c>
      <c r="F22" s="32">
        <v>0</v>
      </c>
      <c r="G22" s="19">
        <v>0</v>
      </c>
      <c r="H22" s="13">
        <v>0</v>
      </c>
      <c r="I22" s="13">
        <v>0</v>
      </c>
      <c r="J22" s="34">
        <v>0</v>
      </c>
      <c r="K22" s="13">
        <v>0</v>
      </c>
      <c r="L22" s="13">
        <v>0</v>
      </c>
      <c r="M22" s="13">
        <v>0</v>
      </c>
      <c r="N22" s="38">
        <v>0</v>
      </c>
      <c r="O22" s="13">
        <v>0</v>
      </c>
      <c r="P22" s="13">
        <v>0</v>
      </c>
      <c r="Q22" s="13">
        <v>0</v>
      </c>
      <c r="R22" s="34">
        <v>0</v>
      </c>
      <c r="S22" s="13">
        <v>0</v>
      </c>
      <c r="T22" s="13">
        <v>0</v>
      </c>
      <c r="U22" s="13">
        <v>0</v>
      </c>
      <c r="V22" s="34">
        <v>0</v>
      </c>
      <c r="W22" s="13">
        <v>0</v>
      </c>
    </row>
    <row r="23" spans="2:23" ht="45" customHeight="1" x14ac:dyDescent="0.25">
      <c r="B23" s="21" t="s">
        <v>114</v>
      </c>
      <c r="C23" s="3" t="s">
        <v>115</v>
      </c>
      <c r="D23" s="13">
        <v>0</v>
      </c>
      <c r="E23" s="13">
        <v>0</v>
      </c>
      <c r="F23" s="32">
        <v>0</v>
      </c>
      <c r="G23" s="13">
        <v>0</v>
      </c>
      <c r="H23" s="13">
        <v>0</v>
      </c>
      <c r="I23" s="13">
        <v>0</v>
      </c>
      <c r="J23" s="34">
        <v>0</v>
      </c>
      <c r="K23" s="13">
        <v>0</v>
      </c>
      <c r="L23" s="13">
        <v>0</v>
      </c>
      <c r="M23" s="13">
        <v>0</v>
      </c>
      <c r="N23" s="38">
        <v>0</v>
      </c>
      <c r="O23" s="13">
        <v>0</v>
      </c>
      <c r="P23" s="13">
        <v>0</v>
      </c>
      <c r="Q23" s="13">
        <v>0</v>
      </c>
      <c r="R23" s="34">
        <v>0</v>
      </c>
      <c r="S23" s="13">
        <v>0</v>
      </c>
      <c r="T23" s="13">
        <v>0</v>
      </c>
      <c r="U23" s="13">
        <v>0</v>
      </c>
      <c r="V23" s="34">
        <v>0</v>
      </c>
      <c r="W23" s="13">
        <v>0</v>
      </c>
    </row>
    <row r="24" spans="2:23" ht="49.5" customHeight="1" x14ac:dyDescent="0.25">
      <c r="B24" s="21" t="s">
        <v>116</v>
      </c>
      <c r="C24" s="3" t="s">
        <v>101</v>
      </c>
      <c r="D24" s="13">
        <v>0</v>
      </c>
      <c r="E24" s="13">
        <v>0</v>
      </c>
      <c r="F24" s="32">
        <v>0</v>
      </c>
      <c r="G24" s="13">
        <v>0</v>
      </c>
      <c r="H24" s="13">
        <v>0</v>
      </c>
      <c r="I24" s="13">
        <v>0</v>
      </c>
      <c r="J24" s="34">
        <v>0</v>
      </c>
      <c r="K24" s="13">
        <v>0</v>
      </c>
      <c r="L24" s="13">
        <v>0</v>
      </c>
      <c r="M24" s="13">
        <v>0</v>
      </c>
      <c r="N24" s="38">
        <v>0</v>
      </c>
      <c r="O24" s="13">
        <v>0</v>
      </c>
      <c r="P24" s="13">
        <v>0</v>
      </c>
      <c r="Q24" s="13">
        <v>0</v>
      </c>
      <c r="R24" s="34">
        <v>0</v>
      </c>
      <c r="S24" s="13">
        <v>0</v>
      </c>
      <c r="T24" s="13">
        <v>0</v>
      </c>
      <c r="U24" s="13">
        <v>0</v>
      </c>
      <c r="V24" s="34">
        <v>0</v>
      </c>
      <c r="W24" s="13">
        <v>0</v>
      </c>
    </row>
    <row r="25" spans="2:23" ht="49.5" customHeight="1" x14ac:dyDescent="0.25">
      <c r="B25" s="21" t="s">
        <v>21</v>
      </c>
      <c r="C25" s="3" t="s">
        <v>103</v>
      </c>
      <c r="D25" s="13">
        <v>0</v>
      </c>
      <c r="E25" s="13">
        <v>0</v>
      </c>
      <c r="F25" s="32">
        <v>0</v>
      </c>
      <c r="G25" s="13">
        <v>0</v>
      </c>
      <c r="H25" s="13">
        <v>0</v>
      </c>
      <c r="I25" s="13">
        <v>0</v>
      </c>
      <c r="J25" s="34">
        <v>0</v>
      </c>
      <c r="K25" s="13">
        <v>0</v>
      </c>
      <c r="L25" s="13">
        <v>0</v>
      </c>
      <c r="M25" s="13">
        <v>0</v>
      </c>
      <c r="N25" s="38">
        <v>0</v>
      </c>
      <c r="O25" s="13">
        <v>0</v>
      </c>
      <c r="P25" s="13">
        <v>0</v>
      </c>
      <c r="Q25" s="13">
        <v>0</v>
      </c>
      <c r="R25" s="34">
        <v>0</v>
      </c>
      <c r="S25" s="13">
        <v>0</v>
      </c>
      <c r="T25" s="13">
        <v>0</v>
      </c>
      <c r="U25" s="13">
        <v>0</v>
      </c>
      <c r="V25" s="34">
        <v>0</v>
      </c>
      <c r="W25" s="13">
        <v>0</v>
      </c>
    </row>
    <row r="26" spans="2:23" ht="27.75" customHeight="1" x14ac:dyDescent="0.25">
      <c r="B26" s="21" t="s">
        <v>22</v>
      </c>
      <c r="C26" s="3" t="s">
        <v>105</v>
      </c>
      <c r="D26" s="13">
        <v>0</v>
      </c>
      <c r="E26" s="13">
        <v>0</v>
      </c>
      <c r="F26" s="32">
        <v>0</v>
      </c>
      <c r="G26" s="13">
        <v>0</v>
      </c>
      <c r="H26" s="13">
        <v>0</v>
      </c>
      <c r="I26" s="13">
        <v>0</v>
      </c>
      <c r="J26" s="34">
        <v>0</v>
      </c>
      <c r="K26" s="13">
        <v>0</v>
      </c>
      <c r="L26" s="13">
        <v>0</v>
      </c>
      <c r="M26" s="13">
        <v>0</v>
      </c>
      <c r="N26" s="38">
        <v>0</v>
      </c>
      <c r="O26" s="13">
        <v>0</v>
      </c>
      <c r="P26" s="13">
        <v>0</v>
      </c>
      <c r="Q26" s="13">
        <v>0</v>
      </c>
      <c r="R26" s="34">
        <v>0</v>
      </c>
      <c r="S26" s="13">
        <v>0</v>
      </c>
      <c r="T26" s="13">
        <v>0</v>
      </c>
      <c r="U26" s="13">
        <v>0</v>
      </c>
      <c r="V26" s="34">
        <v>0</v>
      </c>
      <c r="W26" s="13">
        <v>0</v>
      </c>
    </row>
    <row r="27" spans="2:23" ht="75" customHeight="1" x14ac:dyDescent="0.25">
      <c r="B27" s="21" t="s">
        <v>117</v>
      </c>
      <c r="C27" s="3" t="s">
        <v>118</v>
      </c>
      <c r="D27" s="13">
        <v>0</v>
      </c>
      <c r="E27" s="13">
        <v>0</v>
      </c>
      <c r="F27" s="32">
        <v>0</v>
      </c>
      <c r="G27" s="13">
        <v>0</v>
      </c>
      <c r="H27" s="13">
        <v>0</v>
      </c>
      <c r="I27" s="13">
        <v>0</v>
      </c>
      <c r="J27" s="34">
        <v>0</v>
      </c>
      <c r="K27" s="13">
        <v>0</v>
      </c>
      <c r="L27" s="13">
        <v>0</v>
      </c>
      <c r="M27" s="13">
        <v>0</v>
      </c>
      <c r="N27" s="38">
        <v>0</v>
      </c>
      <c r="O27" s="13">
        <v>0</v>
      </c>
      <c r="P27" s="13">
        <v>0</v>
      </c>
      <c r="Q27" s="13">
        <v>0</v>
      </c>
      <c r="R27" s="34">
        <v>0</v>
      </c>
      <c r="S27" s="13">
        <v>0</v>
      </c>
      <c r="T27" s="13">
        <v>0</v>
      </c>
      <c r="U27" s="13">
        <v>0</v>
      </c>
      <c r="V27" s="34">
        <v>0</v>
      </c>
      <c r="W27" s="13">
        <v>0</v>
      </c>
    </row>
    <row r="28" spans="2:23" ht="21.75" customHeight="1" x14ac:dyDescent="0.25">
      <c r="B28" s="21" t="s">
        <v>119</v>
      </c>
      <c r="C28" s="3" t="s">
        <v>109</v>
      </c>
      <c r="D28" s="13">
        <v>0</v>
      </c>
      <c r="E28" s="13">
        <v>0</v>
      </c>
      <c r="F28" s="32">
        <v>0</v>
      </c>
      <c r="G28" s="13">
        <v>0</v>
      </c>
      <c r="H28" s="13">
        <v>0</v>
      </c>
      <c r="I28" s="13">
        <v>0</v>
      </c>
      <c r="J28" s="34">
        <v>0</v>
      </c>
      <c r="K28" s="13">
        <v>0</v>
      </c>
      <c r="L28" s="13">
        <v>0</v>
      </c>
      <c r="M28" s="13">
        <v>0</v>
      </c>
      <c r="N28" s="38">
        <v>0</v>
      </c>
      <c r="O28" s="13">
        <v>0</v>
      </c>
      <c r="P28" s="13">
        <v>0</v>
      </c>
      <c r="Q28" s="13">
        <v>0</v>
      </c>
      <c r="R28" s="34">
        <v>0</v>
      </c>
      <c r="S28" s="13">
        <v>0</v>
      </c>
      <c r="T28" s="13">
        <v>0</v>
      </c>
      <c r="U28" s="13">
        <v>0</v>
      </c>
      <c r="V28" s="34">
        <v>0</v>
      </c>
      <c r="W28" s="13">
        <v>0</v>
      </c>
    </row>
    <row r="29" spans="2:23" ht="33.75" customHeight="1" x14ac:dyDescent="0.25">
      <c r="B29" s="35">
        <v>3</v>
      </c>
      <c r="C29" s="16" t="s">
        <v>120</v>
      </c>
      <c r="D29" s="33">
        <v>183</v>
      </c>
      <c r="E29" s="33">
        <v>149</v>
      </c>
      <c r="F29" s="33">
        <v>58</v>
      </c>
      <c r="G29" s="36">
        <v>38.93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</row>
    <row r="30" spans="2:23" ht="29.25" customHeight="1" x14ac:dyDescent="0.25">
      <c r="B30" s="21" t="s">
        <v>24</v>
      </c>
      <c r="C30" s="3" t="s">
        <v>121</v>
      </c>
      <c r="D30" s="13">
        <v>183</v>
      </c>
      <c r="E30" s="13">
        <v>149</v>
      </c>
      <c r="F30" s="32">
        <v>58</v>
      </c>
      <c r="G30" s="19">
        <v>38.93</v>
      </c>
      <c r="H30" s="13">
        <v>0</v>
      </c>
      <c r="I30" s="13">
        <v>0</v>
      </c>
      <c r="J30" s="34">
        <v>0</v>
      </c>
      <c r="K30" s="13">
        <v>0</v>
      </c>
      <c r="L30" s="13">
        <v>0</v>
      </c>
      <c r="M30" s="13">
        <v>0</v>
      </c>
      <c r="N30" s="38">
        <v>0</v>
      </c>
      <c r="O30" s="13">
        <v>0</v>
      </c>
      <c r="P30" s="13">
        <v>0</v>
      </c>
      <c r="Q30" s="13">
        <v>0</v>
      </c>
      <c r="R30" s="34">
        <v>0</v>
      </c>
      <c r="S30" s="13">
        <v>0</v>
      </c>
      <c r="T30" s="13">
        <v>0</v>
      </c>
      <c r="U30" s="13">
        <v>0</v>
      </c>
      <c r="V30" s="34">
        <v>0</v>
      </c>
      <c r="W30" s="13">
        <v>0</v>
      </c>
    </row>
    <row r="31" spans="2:23" ht="77.25" customHeight="1" x14ac:dyDescent="0.25">
      <c r="B31" s="21" t="s">
        <v>25</v>
      </c>
      <c r="C31" s="3" t="s">
        <v>122</v>
      </c>
      <c r="D31" s="13">
        <v>0</v>
      </c>
      <c r="E31" s="13">
        <v>0</v>
      </c>
      <c r="F31" s="32">
        <v>0</v>
      </c>
      <c r="G31" s="13">
        <v>0</v>
      </c>
      <c r="H31" s="13">
        <v>0</v>
      </c>
      <c r="I31" s="13">
        <v>0</v>
      </c>
      <c r="J31" s="34">
        <v>0</v>
      </c>
      <c r="K31" s="13">
        <v>0</v>
      </c>
      <c r="L31" s="13">
        <v>0</v>
      </c>
      <c r="M31" s="13">
        <v>0</v>
      </c>
      <c r="N31" s="38">
        <v>0</v>
      </c>
      <c r="O31" s="13">
        <v>0</v>
      </c>
      <c r="P31" s="13">
        <v>0</v>
      </c>
      <c r="Q31" s="13">
        <v>0</v>
      </c>
      <c r="R31" s="34">
        <v>0</v>
      </c>
      <c r="S31" s="13">
        <v>0</v>
      </c>
      <c r="T31" s="13">
        <v>0</v>
      </c>
      <c r="U31" s="13">
        <v>0</v>
      </c>
      <c r="V31" s="34">
        <v>0</v>
      </c>
      <c r="W31" s="13">
        <v>0</v>
      </c>
    </row>
    <row r="32" spans="2:23" ht="58.5" customHeight="1" x14ac:dyDescent="0.25">
      <c r="B32" s="21" t="s">
        <v>26</v>
      </c>
      <c r="C32" s="3" t="s">
        <v>123</v>
      </c>
      <c r="D32" s="13">
        <v>0</v>
      </c>
      <c r="E32" s="13">
        <v>0</v>
      </c>
      <c r="F32" s="32">
        <v>0</v>
      </c>
      <c r="G32" s="13">
        <v>0</v>
      </c>
      <c r="H32" s="13">
        <v>0</v>
      </c>
      <c r="I32" s="13">
        <v>0</v>
      </c>
      <c r="J32" s="34">
        <v>0</v>
      </c>
      <c r="K32" s="13">
        <v>0</v>
      </c>
      <c r="L32" s="13">
        <v>0</v>
      </c>
      <c r="M32" s="13">
        <v>0</v>
      </c>
      <c r="N32" s="38">
        <v>0</v>
      </c>
      <c r="O32" s="13">
        <v>0</v>
      </c>
      <c r="P32" s="13">
        <v>0</v>
      </c>
      <c r="Q32" s="13">
        <v>0</v>
      </c>
      <c r="R32" s="34">
        <v>0</v>
      </c>
      <c r="S32" s="13">
        <v>0</v>
      </c>
      <c r="T32" s="13">
        <v>0</v>
      </c>
      <c r="U32" s="13">
        <v>0</v>
      </c>
      <c r="V32" s="34">
        <v>0</v>
      </c>
      <c r="W32" s="13">
        <v>0</v>
      </c>
    </row>
    <row r="33" spans="2:23" ht="18.75" customHeight="1" x14ac:dyDescent="0.25">
      <c r="B33" s="21" t="s">
        <v>27</v>
      </c>
      <c r="C33" s="3" t="s">
        <v>109</v>
      </c>
      <c r="D33" s="13">
        <v>0</v>
      </c>
      <c r="E33" s="13">
        <v>0</v>
      </c>
      <c r="F33" s="32">
        <v>0</v>
      </c>
      <c r="G33" s="13">
        <v>0</v>
      </c>
      <c r="H33" s="13">
        <v>0</v>
      </c>
      <c r="I33" s="13">
        <v>0</v>
      </c>
      <c r="J33" s="34">
        <v>0</v>
      </c>
      <c r="K33" s="13">
        <v>0</v>
      </c>
      <c r="L33" s="13">
        <v>0</v>
      </c>
      <c r="M33" s="13">
        <v>0</v>
      </c>
      <c r="N33" s="38">
        <v>0</v>
      </c>
      <c r="O33" s="13">
        <v>0</v>
      </c>
      <c r="P33" s="13">
        <v>0</v>
      </c>
      <c r="Q33" s="13">
        <v>0</v>
      </c>
      <c r="R33" s="34">
        <v>0</v>
      </c>
      <c r="S33" s="13">
        <v>0</v>
      </c>
      <c r="T33" s="13">
        <v>0</v>
      </c>
      <c r="U33" s="13">
        <v>0</v>
      </c>
      <c r="V33" s="34">
        <v>0</v>
      </c>
      <c r="W33" s="13">
        <v>0</v>
      </c>
    </row>
  </sheetData>
  <mergeCells count="10">
    <mergeCell ref="B5:W5"/>
    <mergeCell ref="B6:W6"/>
    <mergeCell ref="B7:B9"/>
    <mergeCell ref="C7:C9"/>
    <mergeCell ref="D7:W7"/>
    <mergeCell ref="D8:G8"/>
    <mergeCell ref="H8:K8"/>
    <mergeCell ref="L8:O8"/>
    <mergeCell ref="P8:S8"/>
    <mergeCell ref="T8:W8"/>
  </mergeCells>
  <pageMargins left="0.59055118110236227" right="0" top="0.15748031496062992" bottom="0" header="0.31496062992125984" footer="0.31496062992125984"/>
  <pageSetup paperSize="9" scale="7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10" workbookViewId="0">
      <selection activeCell="D27" sqref="D27"/>
    </sheetView>
  </sheetViews>
  <sheetFormatPr defaultRowHeight="15" x14ac:dyDescent="0.25"/>
  <cols>
    <col min="1" max="1" width="2.85546875" customWidth="1"/>
    <col min="2" max="2" width="14.140625" customWidth="1"/>
    <col min="4" max="4" width="22" customWidth="1"/>
    <col min="5" max="5" width="17.5703125" customWidth="1"/>
    <col min="6" max="6" width="16.28515625" customWidth="1"/>
    <col min="7" max="7" width="24.28515625" customWidth="1"/>
    <col min="8" max="8" width="14.85546875" customWidth="1"/>
    <col min="9" max="9" width="14.140625" customWidth="1"/>
    <col min="10" max="10" width="13" customWidth="1"/>
    <col min="11" max="11" width="14.85546875" customWidth="1"/>
  </cols>
  <sheetData>
    <row r="1" spans="1:12" x14ac:dyDescent="0.25">
      <c r="J1" s="69" t="s">
        <v>193</v>
      </c>
      <c r="K1" s="69"/>
      <c r="L1" s="69"/>
    </row>
    <row r="2" spans="1:12" x14ac:dyDescent="0.25">
      <c r="J2" s="69" t="s">
        <v>194</v>
      </c>
      <c r="K2" s="69"/>
      <c r="L2" s="69"/>
    </row>
    <row r="3" spans="1:12" x14ac:dyDescent="0.25">
      <c r="I3" s="69" t="s">
        <v>195</v>
      </c>
      <c r="J3" s="69"/>
      <c r="K3" s="69"/>
      <c r="L3" s="69"/>
    </row>
    <row r="4" spans="1:12" x14ac:dyDescent="0.25">
      <c r="I4" s="69" t="s">
        <v>196</v>
      </c>
      <c r="J4" s="69"/>
      <c r="K4" s="69"/>
      <c r="L4" s="69"/>
    </row>
    <row r="5" spans="1:12" x14ac:dyDescent="0.25">
      <c r="A5" s="70" t="s">
        <v>124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7" spans="1:12" ht="162" customHeight="1" x14ac:dyDescent="0.25">
      <c r="A7" s="16" t="s">
        <v>5</v>
      </c>
      <c r="B7" s="16" t="s">
        <v>125</v>
      </c>
      <c r="C7" s="16" t="s">
        <v>126</v>
      </c>
      <c r="D7" s="16" t="s">
        <v>127</v>
      </c>
      <c r="E7" s="16" t="s">
        <v>128</v>
      </c>
      <c r="F7" s="16" t="s">
        <v>129</v>
      </c>
      <c r="G7" s="16" t="s">
        <v>130</v>
      </c>
      <c r="H7" s="16" t="s">
        <v>131</v>
      </c>
      <c r="I7" s="16" t="s">
        <v>132</v>
      </c>
      <c r="J7" s="16" t="s">
        <v>133</v>
      </c>
      <c r="K7" s="16" t="s">
        <v>134</v>
      </c>
    </row>
    <row r="8" spans="1:12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</row>
    <row r="9" spans="1:12" ht="63" customHeight="1" x14ac:dyDescent="0.25">
      <c r="A9" s="88">
        <v>1</v>
      </c>
      <c r="B9" s="88" t="s">
        <v>135</v>
      </c>
      <c r="C9" s="91"/>
      <c r="D9" s="88" t="s">
        <v>136</v>
      </c>
      <c r="E9" s="88" t="s">
        <v>247</v>
      </c>
      <c r="F9" s="88" t="s">
        <v>137</v>
      </c>
      <c r="G9" s="3" t="s">
        <v>240</v>
      </c>
      <c r="H9" s="34">
        <v>0</v>
      </c>
      <c r="I9" s="34">
        <v>0</v>
      </c>
      <c r="J9" s="34">
        <v>0</v>
      </c>
      <c r="K9" s="34" t="s">
        <v>138</v>
      </c>
    </row>
    <row r="10" spans="1:12" ht="33.75" customHeight="1" x14ac:dyDescent="0.25">
      <c r="A10" s="89"/>
      <c r="B10" s="89"/>
      <c r="C10" s="92"/>
      <c r="D10" s="89"/>
      <c r="E10" s="89"/>
      <c r="F10" s="89"/>
      <c r="G10" s="3" t="s">
        <v>248</v>
      </c>
      <c r="H10" s="11">
        <v>58</v>
      </c>
      <c r="I10" s="11">
        <v>10</v>
      </c>
      <c r="J10" s="11">
        <v>0</v>
      </c>
      <c r="K10" s="34" t="s">
        <v>138</v>
      </c>
    </row>
    <row r="11" spans="1:12" ht="45" x14ac:dyDescent="0.25">
      <c r="A11" s="89"/>
      <c r="B11" s="89"/>
      <c r="C11" s="92"/>
      <c r="D11" s="89"/>
      <c r="E11" s="89"/>
      <c r="F11" s="89"/>
      <c r="G11" s="3" t="s">
        <v>241</v>
      </c>
      <c r="H11" s="11">
        <v>31</v>
      </c>
      <c r="I11" s="11">
        <v>15</v>
      </c>
      <c r="J11" s="11">
        <v>0</v>
      </c>
      <c r="K11" s="34" t="s">
        <v>138</v>
      </c>
    </row>
    <row r="12" spans="1:12" ht="31.5" customHeight="1" x14ac:dyDescent="0.25">
      <c r="A12" s="89"/>
      <c r="B12" s="89"/>
      <c r="C12" s="92"/>
      <c r="D12" s="89"/>
      <c r="E12" s="89"/>
      <c r="F12" s="89"/>
      <c r="G12" s="3" t="s">
        <v>242</v>
      </c>
      <c r="H12" s="11">
        <v>0</v>
      </c>
      <c r="I12" s="11">
        <v>0</v>
      </c>
      <c r="J12" s="11">
        <v>0</v>
      </c>
      <c r="K12" s="34" t="s">
        <v>138</v>
      </c>
    </row>
    <row r="13" spans="1:12" ht="72.75" customHeight="1" x14ac:dyDescent="0.25">
      <c r="A13" s="89"/>
      <c r="B13" s="89"/>
      <c r="C13" s="92"/>
      <c r="D13" s="89"/>
      <c r="E13" s="89"/>
      <c r="F13" s="89"/>
      <c r="G13" s="3" t="s">
        <v>243</v>
      </c>
      <c r="H13" s="11">
        <v>0</v>
      </c>
      <c r="I13" s="11">
        <v>0</v>
      </c>
      <c r="J13" s="11">
        <v>0</v>
      </c>
      <c r="K13" s="34" t="s">
        <v>138</v>
      </c>
    </row>
    <row r="14" spans="1:12" ht="45" x14ac:dyDescent="0.25">
      <c r="A14" s="89"/>
      <c r="B14" s="89"/>
      <c r="C14" s="92"/>
      <c r="D14" s="89"/>
      <c r="E14" s="89"/>
      <c r="F14" s="89"/>
      <c r="G14" s="3" t="s">
        <v>244</v>
      </c>
      <c r="H14" s="11">
        <v>13</v>
      </c>
      <c r="I14" s="11">
        <v>10</v>
      </c>
      <c r="J14" s="11">
        <v>0</v>
      </c>
      <c r="K14" s="34" t="s">
        <v>138</v>
      </c>
    </row>
    <row r="15" spans="1:12" ht="63" customHeight="1" x14ac:dyDescent="0.25">
      <c r="A15" s="89"/>
      <c r="B15" s="89"/>
      <c r="C15" s="92"/>
      <c r="D15" s="89"/>
      <c r="E15" s="89"/>
      <c r="F15" s="89"/>
      <c r="G15" s="3" t="s">
        <v>245</v>
      </c>
      <c r="H15" s="11">
        <v>6</v>
      </c>
      <c r="I15" s="11">
        <v>5</v>
      </c>
      <c r="J15" s="11">
        <v>0</v>
      </c>
      <c r="K15" s="34" t="s">
        <v>138</v>
      </c>
    </row>
    <row r="16" spans="1:12" ht="47.25" customHeight="1" x14ac:dyDescent="0.25">
      <c r="A16" s="90"/>
      <c r="B16" s="90"/>
      <c r="C16" s="93"/>
      <c r="D16" s="90"/>
      <c r="E16" s="90"/>
      <c r="F16" s="90"/>
      <c r="G16" s="3" t="s">
        <v>246</v>
      </c>
      <c r="H16" s="11">
        <v>1</v>
      </c>
      <c r="I16" s="11">
        <v>15</v>
      </c>
      <c r="J16" s="11">
        <v>0</v>
      </c>
      <c r="K16" s="34" t="s">
        <v>138</v>
      </c>
    </row>
  </sheetData>
  <mergeCells count="11">
    <mergeCell ref="A9:A16"/>
    <mergeCell ref="A5:K5"/>
    <mergeCell ref="J1:L1"/>
    <mergeCell ref="J2:L2"/>
    <mergeCell ref="I3:L3"/>
    <mergeCell ref="I4:L4"/>
    <mergeCell ref="F9:F16"/>
    <mergeCell ref="E9:E16"/>
    <mergeCell ref="D9:D16"/>
    <mergeCell ref="C9:C16"/>
    <mergeCell ref="B9:B16"/>
  </mergeCells>
  <pageMargins left="0" right="0" top="0.35433070866141736" bottom="0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L18" sqref="L18"/>
    </sheetView>
  </sheetViews>
  <sheetFormatPr defaultRowHeight="15" x14ac:dyDescent="0.25"/>
  <cols>
    <col min="1" max="1" width="3.7109375" customWidth="1"/>
    <col min="2" max="2" width="4.42578125" customWidth="1"/>
    <col min="7" max="7" width="66" customWidth="1"/>
    <col min="8" max="8" width="11.42578125" customWidth="1"/>
    <col min="9" max="9" width="19.140625" customWidth="1"/>
  </cols>
  <sheetData>
    <row r="1" spans="2:9" x14ac:dyDescent="0.25">
      <c r="I1" s="30" t="s">
        <v>193</v>
      </c>
    </row>
    <row r="2" spans="2:9" x14ac:dyDescent="0.25">
      <c r="I2" s="30" t="s">
        <v>194</v>
      </c>
    </row>
    <row r="3" spans="2:9" x14ac:dyDescent="0.25">
      <c r="I3" s="30" t="s">
        <v>195</v>
      </c>
    </row>
    <row r="4" spans="2:9" x14ac:dyDescent="0.25">
      <c r="I4" s="30" t="s">
        <v>196</v>
      </c>
    </row>
    <row r="5" spans="2:9" x14ac:dyDescent="0.25">
      <c r="B5" s="81" t="s">
        <v>139</v>
      </c>
      <c r="C5" s="81"/>
      <c r="D5" s="81"/>
      <c r="E5" s="81"/>
      <c r="F5" s="81"/>
      <c r="G5" s="81"/>
      <c r="H5" s="81"/>
      <c r="I5" s="81"/>
    </row>
    <row r="6" spans="2:9" x14ac:dyDescent="0.25">
      <c r="B6" s="16" t="s">
        <v>5</v>
      </c>
      <c r="C6" s="76" t="s">
        <v>140</v>
      </c>
      <c r="D6" s="76"/>
      <c r="E6" s="76"/>
      <c r="F6" s="76"/>
      <c r="G6" s="76"/>
      <c r="H6" s="76" t="s">
        <v>141</v>
      </c>
      <c r="I6" s="76"/>
    </row>
    <row r="7" spans="2:9" ht="30" x14ac:dyDescent="0.25">
      <c r="B7" s="88">
        <v>1</v>
      </c>
      <c r="C7" s="80" t="s">
        <v>142</v>
      </c>
      <c r="D7" s="80"/>
      <c r="E7" s="80"/>
      <c r="F7" s="80"/>
      <c r="G7" s="80"/>
      <c r="H7" s="3" t="s">
        <v>143</v>
      </c>
      <c r="I7" s="3" t="s">
        <v>157</v>
      </c>
    </row>
    <row r="8" spans="2:9" ht="30" x14ac:dyDescent="0.25">
      <c r="B8" s="89"/>
      <c r="C8" s="80" t="s">
        <v>144</v>
      </c>
      <c r="D8" s="80"/>
      <c r="E8" s="80"/>
      <c r="F8" s="80"/>
      <c r="G8" s="80"/>
      <c r="H8" s="3"/>
      <c r="I8" s="3" t="s">
        <v>157</v>
      </c>
    </row>
    <row r="9" spans="2:9" ht="30" x14ac:dyDescent="0.25">
      <c r="B9" s="90"/>
      <c r="C9" s="80" t="s">
        <v>145</v>
      </c>
      <c r="D9" s="80"/>
      <c r="E9" s="80"/>
      <c r="F9" s="80"/>
      <c r="G9" s="80"/>
      <c r="H9" s="3"/>
      <c r="I9" s="3" t="s">
        <v>158</v>
      </c>
    </row>
    <row r="10" spans="2:9" x14ac:dyDescent="0.25">
      <c r="B10" s="12">
        <v>2</v>
      </c>
      <c r="C10" s="94" t="s">
        <v>146</v>
      </c>
      <c r="D10" s="94"/>
      <c r="E10" s="94"/>
      <c r="F10" s="94"/>
      <c r="G10" s="94"/>
      <c r="H10" s="3" t="s">
        <v>147</v>
      </c>
      <c r="I10" s="9">
        <v>5275</v>
      </c>
    </row>
    <row r="11" spans="2:9" x14ac:dyDescent="0.25">
      <c r="B11" s="21" t="s">
        <v>19</v>
      </c>
      <c r="C11" s="94" t="s">
        <v>148</v>
      </c>
      <c r="D11" s="94"/>
      <c r="E11" s="94"/>
      <c r="F11" s="94"/>
      <c r="G11" s="94"/>
      <c r="H11" s="3" t="s">
        <v>147</v>
      </c>
      <c r="I11" s="9">
        <v>5275</v>
      </c>
    </row>
    <row r="12" spans="2:9" ht="30.75" customHeight="1" x14ac:dyDescent="0.25">
      <c r="B12" s="22" t="s">
        <v>116</v>
      </c>
      <c r="C12" s="94" t="s">
        <v>149</v>
      </c>
      <c r="D12" s="94"/>
      <c r="E12" s="94"/>
      <c r="F12" s="94"/>
      <c r="G12" s="94"/>
      <c r="H12" s="3" t="s">
        <v>147</v>
      </c>
      <c r="I12" s="9">
        <v>0</v>
      </c>
    </row>
    <row r="13" spans="2:9" ht="30" customHeight="1" x14ac:dyDescent="0.25">
      <c r="B13" s="12">
        <v>3</v>
      </c>
      <c r="C13" s="94" t="s">
        <v>150</v>
      </c>
      <c r="D13" s="94"/>
      <c r="E13" s="94"/>
      <c r="F13" s="94"/>
      <c r="G13" s="94"/>
      <c r="H13" s="3" t="s">
        <v>151</v>
      </c>
      <c r="I13" s="9">
        <v>0.3</v>
      </c>
    </row>
    <row r="14" spans="2:9" ht="30" customHeight="1" x14ac:dyDescent="0.25">
      <c r="B14" s="12">
        <v>4</v>
      </c>
      <c r="C14" s="94" t="s">
        <v>152</v>
      </c>
      <c r="D14" s="94"/>
      <c r="E14" s="94"/>
      <c r="F14" s="94"/>
      <c r="G14" s="94"/>
      <c r="H14" s="3" t="s">
        <v>151</v>
      </c>
      <c r="I14" s="9">
        <v>2</v>
      </c>
    </row>
    <row r="15" spans="2:9" x14ac:dyDescent="0.25">
      <c r="B15" s="8"/>
      <c r="C15" s="10"/>
      <c r="D15" s="10"/>
      <c r="E15" s="10"/>
      <c r="F15" s="10"/>
      <c r="G15" s="10"/>
      <c r="H15" s="8"/>
      <c r="I15" s="1"/>
    </row>
    <row r="16" spans="2:9" x14ac:dyDescent="0.25">
      <c r="B16" t="s">
        <v>249</v>
      </c>
    </row>
    <row r="17" spans="2:9" x14ac:dyDescent="0.25">
      <c r="B17" s="95" t="s">
        <v>153</v>
      </c>
      <c r="C17" s="95"/>
      <c r="D17" s="95"/>
      <c r="E17" s="95"/>
      <c r="F17" s="95"/>
      <c r="G17" s="95"/>
      <c r="H17" s="95"/>
      <c r="I17" s="95"/>
    </row>
    <row r="18" spans="2:9" ht="37.5" customHeight="1" x14ac:dyDescent="0.25">
      <c r="B18" s="71" t="s">
        <v>154</v>
      </c>
      <c r="C18" s="71"/>
      <c r="D18" s="71"/>
      <c r="E18" s="71"/>
      <c r="F18" s="71"/>
      <c r="G18" s="71"/>
      <c r="H18" s="71"/>
      <c r="I18" s="71"/>
    </row>
    <row r="19" spans="2:9" ht="51" customHeight="1" x14ac:dyDescent="0.25">
      <c r="B19" s="71" t="s">
        <v>250</v>
      </c>
      <c r="C19" s="71"/>
      <c r="D19" s="71"/>
      <c r="E19" s="71"/>
      <c r="F19" s="71"/>
      <c r="G19" s="71"/>
      <c r="H19" s="71"/>
      <c r="I19" s="71"/>
    </row>
    <row r="20" spans="2:9" ht="51" customHeight="1" x14ac:dyDescent="0.25">
      <c r="B20" s="71" t="s">
        <v>159</v>
      </c>
      <c r="C20" s="71"/>
      <c r="D20" s="71"/>
      <c r="E20" s="71"/>
      <c r="F20" s="71"/>
      <c r="G20" s="71"/>
      <c r="H20" s="71"/>
      <c r="I20" s="71"/>
    </row>
  </sheetData>
  <mergeCells count="16">
    <mergeCell ref="B5:I5"/>
    <mergeCell ref="C6:G6"/>
    <mergeCell ref="H6:I6"/>
    <mergeCell ref="B7:B9"/>
    <mergeCell ref="C7:G7"/>
    <mergeCell ref="C8:G8"/>
    <mergeCell ref="C9:G9"/>
    <mergeCell ref="B20:I20"/>
    <mergeCell ref="C10:G10"/>
    <mergeCell ref="C11:G11"/>
    <mergeCell ref="C12:G12"/>
    <mergeCell ref="C13:G13"/>
    <mergeCell ref="C14:G14"/>
    <mergeCell ref="B18:I18"/>
    <mergeCell ref="B17:I17"/>
    <mergeCell ref="B19:I19"/>
  </mergeCells>
  <pageMargins left="0" right="0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1</vt:lpstr>
      <vt:lpstr>Раздел 2.1.</vt:lpstr>
      <vt:lpstr>Разделы 2.2.; 2.3; 2.4</vt:lpstr>
      <vt:lpstr>Раздел 3.1</vt:lpstr>
      <vt:lpstr>Разделы 3.2; 3.3; 3.4</vt:lpstr>
      <vt:lpstr>Раздел 3.5.</vt:lpstr>
      <vt:lpstr>Раздел 4.1.</vt:lpstr>
      <vt:lpstr>Раздел 4.2.</vt:lpstr>
      <vt:lpstr>Раздел 4.3</vt:lpstr>
      <vt:lpstr>Раздел 4.9.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ARM2</dc:creator>
  <cp:lastModifiedBy>Arm</cp:lastModifiedBy>
  <cp:lastPrinted>2018-03-28T10:40:27Z</cp:lastPrinted>
  <dcterms:created xsi:type="dcterms:W3CDTF">2016-05-19T13:30:58Z</dcterms:created>
  <dcterms:modified xsi:type="dcterms:W3CDTF">2018-03-31T09:12:56Z</dcterms:modified>
</cp:coreProperties>
</file>